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StartupCosts" sheetId="1" r:id="rId1"/>
    <sheet name="Restaurant" sheetId="2" r:id="rId2"/>
    <sheet name="TermsOfUse" sheetId="3" r:id="rId3"/>
    <sheet name="©" sheetId="4" state="veryHidden" r:id="rId4"/>
  </sheets>
  <definedNames>
    <definedName name="_xlnm.Print_Area" localSheetId="1">'Restaurant'!$A$1:$E$109</definedName>
    <definedName name="_xlnm.Print_Area" localSheetId="0">'StartupCosts'!$A$1:$E$91</definedName>
    <definedName name="_xlnm.Print_Area" localSheetId="2">'TermsOfUse'!$A$1:$A$32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<sst xmlns="http://schemas.openxmlformats.org/spreadsheetml/2006/main" count="385" uniqueCount="218">
  <si>
    <t>Terms of Use</t>
  </si>
  <si>
    <t>Limited Use Policy</t>
  </si>
  <si>
    <t>Limitation of Liability</t>
  </si>
  <si>
    <t>so the above limitation may not apply to you.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</si>
  <si>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</si>
  <si>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</si>
  <si>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</si>
  <si>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</si>
  <si>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</si>
  <si>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</si>
  <si>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</si>
  <si>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</si>
  <si>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Other</t>
  </si>
  <si>
    <t>[42]</t>
  </si>
  <si>
    <t>Travel</t>
  </si>
  <si>
    <t>This TermsOfUse worksheet may not be removed, modified, or deleted. It may be hidden if necessary.</t>
  </si>
  <si>
    <t>Business Budget Template</t>
  </si>
  <si>
    <t>http://www.vertex42.com/ExcelTemplates/business-budget.html</t>
  </si>
  <si>
    <t>© 2009 Vertex42 LLC. All Rights Reserved.</t>
  </si>
  <si>
    <t>Actual</t>
  </si>
  <si>
    <t>Telephone</t>
  </si>
  <si>
    <t>© 2011 Vertex42 LLC</t>
  </si>
  <si>
    <t>Owner 1</t>
  </si>
  <si>
    <t>Owner 2</t>
  </si>
  <si>
    <t>Investor Funding</t>
  </si>
  <si>
    <t>Estimated</t>
  </si>
  <si>
    <t>Loans</t>
  </si>
  <si>
    <t>Bank Loan 1</t>
  </si>
  <si>
    <t>Bank Loan 2</t>
  </si>
  <si>
    <t>Non Bank Loan 1</t>
  </si>
  <si>
    <t>Total Loans</t>
  </si>
  <si>
    <t>Total Investment</t>
  </si>
  <si>
    <t>Grant 1</t>
  </si>
  <si>
    <t>Total Other Funding</t>
  </si>
  <si>
    <t>Other Funding</t>
  </si>
  <si>
    <t>FUNDING</t>
  </si>
  <si>
    <t>Fixed Costs</t>
  </si>
  <si>
    <t>COSTS</t>
  </si>
  <si>
    <t>Advertising for Opening</t>
  </si>
  <si>
    <t>Brand Development</t>
  </si>
  <si>
    <t>Building Down Payment</t>
  </si>
  <si>
    <t>Lease Security Deposit</t>
  </si>
  <si>
    <t>Business Cards/Stationery</t>
  </si>
  <si>
    <t>Business Licenses/Permits</t>
  </si>
  <si>
    <t>Computer Hardware/Software</t>
  </si>
  <si>
    <t>Point of Sale Hardware/Software</t>
  </si>
  <si>
    <t>Basic Website</t>
  </si>
  <si>
    <t>Machines &amp; Equipment</t>
  </si>
  <si>
    <t>Internet Setup Deposit</t>
  </si>
  <si>
    <t>Legal/Professional Fees</t>
  </si>
  <si>
    <t>Operating Cash (Working Capital)</t>
  </si>
  <si>
    <t>Prepaid Insurance</t>
  </si>
  <si>
    <t>Public Utilities Deposits</t>
  </si>
  <si>
    <t>Signage</t>
  </si>
  <si>
    <t>Starting Inventory</t>
  </si>
  <si>
    <t>Tools &amp; Supplies</t>
  </si>
  <si>
    <t>Truck &amp; Vehicle</t>
  </si>
  <si>
    <t>© 2011 Vertex42 LLC. All rights reserved.</t>
  </si>
  <si>
    <t>← Cash reserve for normal business operations</t>
  </si>
  <si>
    <t>← Legal, accounting, etc.</t>
  </si>
  <si>
    <t>← Design and creation of a basic website</t>
  </si>
  <si>
    <t>← City license, health permits, liquor permits, safety licenses, etc.</t>
  </si>
  <si>
    <t>← Creation of a business entity such as a Partnership, LLC or Corporation.</t>
  </si>
  <si>
    <t>← Certain types of insurance must be prepaid</t>
  </si>
  <si>
    <t>Total Fixed Costs</t>
  </si>
  <si>
    <t>Advertising (print, broadcast and Internet)</t>
  </si>
  <si>
    <t>Business Insurance</t>
  </si>
  <si>
    <t>Business Vehicle Insurance</t>
  </si>
  <si>
    <t>Employee Salaries and Commissions</t>
  </si>
  <si>
    <t>Equipment Lease Payments</t>
  </si>
  <si>
    <t>Inventory, raw materials, parts</t>
  </si>
  <si>
    <t>Franchise Fee</t>
  </si>
  <si>
    <t>Health Insurance</t>
  </si>
  <si>
    <t>Internet Connection</t>
  </si>
  <si>
    <t>Legal/Accounting Fees</t>
  </si>
  <si>
    <t>Merchant Account Fees</t>
  </si>
  <si>
    <t>Miscellaneous Expenses</t>
  </si>
  <si>
    <t>Lease Payment</t>
  </si>
  <si>
    <t>Owner Salary</t>
  </si>
  <si>
    <t>Payroll taxes or Self-employment tax</t>
  </si>
  <si>
    <t>Postage/Shipping Costs</t>
  </si>
  <si>
    <t>Setup, installation and consulting fees</t>
  </si>
  <si>
    <t>Public Utilities</t>
  </si>
  <si>
    <t>Website Hosting/Maintenance</t>
  </si>
  <si>
    <t>← Sometimes referred to as Leasehold Improvements</t>
  </si>
  <si>
    <t>Business Entity</t>
  </si>
  <si>
    <t>Security System Monthly Payment</t>
  </si>
  <si>
    <t>Total COSTS</t>
  </si>
  <si>
    <t>SURPLUS/(DEFICIT)</t>
  </si>
  <si>
    <t>Building Improvements/Remodeling</t>
  </si>
  <si>
    <t>← This would include store front, window, door and street signs.</t>
  </si>
  <si>
    <t>← Inventory required to open your doors</t>
  </si>
  <si>
    <t>← Includes office suppliers, cleaning supplies, etc.</t>
  </si>
  <si>
    <t>← May include travel to visit suppliers or distributors.</t>
  </si>
  <si>
    <t>← Business cards, letterhead, flyers, brochures, menus, etc.</t>
  </si>
  <si>
    <t>← Creation of a Name, Logo and theme</t>
  </si>
  <si>
    <t>← Initial advertising push.  May include Grand Openings, Open Houses, etc.</t>
  </si>
  <si>
    <t>Office Furniture/Fixtures</t>
  </si>
  <si>
    <t>Decorating</t>
  </si>
  <si>
    <t>← Cubicles, desks, chairs, counters, display cases, storage racks</t>
  </si>
  <si>
    <t>← Plants, pictures, window treatments, etc.</t>
  </si>
  <si>
    <t>← cash drawers, point of sale software, receipt printers, bar code scanners, credit card machines</t>
  </si>
  <si>
    <t>← Basic deposit on internet service and associated hardware</t>
  </si>
  <si>
    <t>← Computers, printers, back up drives, networking hardware, industry specific software or custom software/database.</t>
  </si>
  <si>
    <t>Other 1 (specify)</t>
  </si>
  <si>
    <t>Other 2 (specify)</t>
  </si>
  <si>
    <t>← Include lines items specific to your business.</t>
  </si>
  <si>
    <t>← Deposit for lease of a building</t>
  </si>
  <si>
    <t>← Ongoing advertising and promotion costs</t>
  </si>
  <si>
    <t>← Insurance for your company vehicles</t>
  </si>
  <si>
    <t>← Do not forget to include any costs for employee benefits</t>
  </si>
  <si>
    <t>← Payments for equipment that is leased</t>
  </si>
  <si>
    <t>Franchise Start Up Fees</t>
  </si>
  <si>
    <t xml:space="preserve">← One time franchise startup fees </t>
  </si>
  <si>
    <t>← Ongoing purchase of inventory and raw materials to keep your business running</t>
  </si>
  <si>
    <t>← Monthly franchise fees such as percentage of sales and marketing co-op fees.</t>
  </si>
  <si>
    <t>← May be for the owners or all employees.</t>
  </si>
  <si>
    <t>← Business insurance costs including building, inventory and liability.</t>
  </si>
  <si>
    <t>← Interest and principal payments on any loans or credit cards.</t>
  </si>
  <si>
    <t>Loan and Credit Card Interest &amp; Principal</t>
  </si>
  <si>
    <t>← Fees for maintaining a merchant account (ability to accept and process credit and debit cards)</t>
  </si>
  <si>
    <t>← Fee for having an internet connection to your building.</t>
  </si>
  <si>
    <t>← Don't forget contributions to retirement plans or HSAs.</t>
  </si>
  <si>
    <t xml:space="preserve">← Fees for consultants (Business, IT, Marketing) and setup of computers, equipment, etc. </t>
  </si>
  <si>
    <t>← Water, gas, electricity, telephone</t>
  </si>
  <si>
    <t>← Also includes cell phones</t>
  </si>
  <si>
    <t>← Monthly fee for having your website hosted and maintained by a 3rd party</t>
  </si>
  <si>
    <t>← Includes Cell Phones</t>
  </si>
  <si>
    <t>← Deposit for public utilities such as water, gas and electricity.</t>
  </si>
  <si>
    <t>Average Monthly Costs</t>
  </si>
  <si>
    <t>Total Average Monthly Costs</t>
  </si>
  <si>
    <t>← Travel such as site visits, sales calls, customer meetings.</t>
  </si>
  <si>
    <t>Supplies</t>
  </si>
  <si>
    <t>← Monthly fee for maintaining an alarm system.</t>
  </si>
  <si>
    <t>← Includes shipping fees as well as packing supplies (boxes, filler, paper, tape)</t>
  </si>
  <si>
    <t>← Any and all supplies including inks, toner, cleaning, paper towels, toilet paper, etc.</t>
  </si>
  <si>
    <t>← Other miscellaneous costs associated with your business</t>
  </si>
  <si>
    <t>← Self Employment and payroll taxes can add up and often have to be paid quarterly.</t>
  </si>
  <si>
    <t>Mortgage Payments</t>
  </si>
  <si>
    <t>← Lease payment if you are leasing your facilities</t>
  </si>
  <si>
    <t>← Mortgage payments for land or buildings you have purchased</t>
  </si>
  <si>
    <t>← Amount to be contributed by an owner</t>
  </si>
  <si>
    <t>← Funds available from Bank Loans</t>
  </si>
  <si>
    <t>← Funds from other sources such as Government grants.</t>
  </si>
  <si>
    <t>← Total Available Funds for Startup</t>
  </si>
  <si>
    <t>Total FUNDING</t>
  </si>
  <si>
    <r>
      <t xml:space="preserve">← </t>
    </r>
    <r>
      <rPr>
        <b/>
        <i/>
        <sz val="10"/>
        <rFont val="Arial"/>
        <family val="2"/>
      </rPr>
      <t>Add new lines above this line</t>
    </r>
  </si>
  <si>
    <r>
      <t>←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 above this line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Funds from any other sources.</t>
    </r>
  </si>
  <si>
    <r>
      <t>←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 above this line.</t>
    </r>
    <r>
      <rPr>
        <sz val="10"/>
        <rFont val="Arial"/>
        <family val="2"/>
      </rPr>
      <t xml:space="preserve"> Funds available from other types of loans</t>
    </r>
  </si>
  <si>
    <r>
      <t xml:space="preserve">← </t>
    </r>
    <r>
      <rPr>
        <b/>
        <i/>
        <sz val="10"/>
        <rFont val="Arial"/>
        <family val="2"/>
      </rPr>
      <t>Add above this line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Other Investor Funding (minority owners, etc)</t>
    </r>
  </si>
  <si>
    <r>
      <t xml:space="preserve">← </t>
    </r>
    <r>
      <rPr>
        <b/>
        <i/>
        <sz val="10"/>
        <rFont val="Arial"/>
        <family val="2"/>
      </rPr>
      <t>Insert the estimated number of months until your company will have enough income to sustain itself.</t>
    </r>
  </si>
  <si>
    <t>Business Startup Costs</t>
  </si>
  <si>
    <t>← On going fees for taxes, payroll or other legal issues.</t>
  </si>
  <si>
    <t>← Down payment for the purchase of a building/land</t>
  </si>
  <si>
    <t>← Scales, copiers, fax machines, dollies, packing machines, etc. Depends on your business.</t>
  </si>
  <si>
    <t>Reserve for Contingencies</t>
  </si>
  <si>
    <t>← Desired amount of cash to be held in reserve for unforeseen costs and issues</t>
  </si>
  <si>
    <t>← Include any equipment or vehicles for any significant warehousing needs (forklifts, dollies, pallet jacks)</t>
  </si>
  <si>
    <t>x Number of Months</t>
  </si>
  <si>
    <t>Total Monthly Costs</t>
  </si>
  <si>
    <t>More Business Templates</t>
  </si>
  <si>
    <t>{42}</t>
  </si>
  <si>
    <r>
      <t xml:space="preserve">You may make archival copies, and customize the template for </t>
    </r>
    <r>
      <rPr>
        <b/>
        <sz val="10"/>
        <rFont val="Trebuchet MS"/>
        <family val="2"/>
      </rPr>
      <t>personal use</t>
    </r>
    <r>
      <rPr>
        <sz val="10"/>
        <rFont val="Arial"/>
        <family val="2"/>
      </rPr>
      <t xml:space="preserve"> or for your </t>
    </r>
    <r>
      <rPr>
        <b/>
        <sz val="10"/>
        <rFont val="Trebuchet MS"/>
        <family val="2"/>
      </rPr>
      <t>company use</t>
    </r>
    <r>
      <rPr>
        <sz val="10"/>
        <rFont val="Arial"/>
        <family val="2"/>
      </rPr>
      <t>.</t>
    </r>
  </si>
  <si>
    <t>The customized template (with your specific personal or company information) may be sent to your</t>
  </si>
  <si>
    <t>customer or client for purposes of invoicing or billing, but otherwise, this template or any document</t>
  </si>
  <si>
    <r>
      <t xml:space="preserve">including or derived from this template </t>
    </r>
    <r>
      <rPr>
        <b/>
        <sz val="10"/>
        <color indexed="10"/>
        <rFont val="Trebuchet MS"/>
        <family val="2"/>
      </rPr>
      <t>may NOT be sold, distributed, or placed on a public server</t>
    </r>
  </si>
  <si>
    <r>
      <t>such as the internet</t>
    </r>
    <r>
      <rPr>
        <sz val="10"/>
        <color indexed="10"/>
        <rFont val="Trebuchet MS"/>
        <family val="2"/>
      </rPr>
      <t>.</t>
    </r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</si>
  <si>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</si>
  <si>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</si>
  <si>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</si>
  <si>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</si>
  <si>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</si>
  <si>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</si>
  <si>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</si>
  <si>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</si>
  <si>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http://www.vertex42.com/ExcelTemplates/business-startup-costs.html</t>
  </si>
  <si>
    <t>Cleaning Services</t>
  </si>
  <si>
    <t>Restaurant Startup Costs</t>
  </si>
  <si>
    <t>Commercial Cooking Equipment</t>
  </si>
  <si>
    <t>Compliance Permits (Health, Safety, etc)</t>
  </si>
  <si>
    <t>Cutlery</t>
  </si>
  <si>
    <t>Employee Uniforms</t>
  </si>
  <si>
    <t>Fixture Installation</t>
  </si>
  <si>
    <t>Fixtures/Counters</t>
  </si>
  <si>
    <t>Freezers/Refrigerators</t>
  </si>
  <si>
    <t>Linens</t>
  </si>
  <si>
    <t>Potential Market Surveys</t>
  </si>
  <si>
    <t>Salaries for Employee Trainers/Trainees</t>
  </si>
  <si>
    <t>Security System Installation</t>
  </si>
  <si>
    <t>Tables/Chairs</t>
  </si>
  <si>
    <t>Travel to secure suppliers/distributors</t>
  </si>
  <si>
    <t>Ventilation Equipment</t>
  </si>
  <si>
    <t>Office Furniture</t>
  </si>
  <si>
    <t>← Purchase and installation of a security system (if needed)</t>
  </si>
  <si>
    <t>Menu Development</t>
  </si>
  <si>
    <t>← Make sure you find out what local permits are required and how much they will cost you. The permits will force you to have certain kinds of equipment on site.</t>
  </si>
  <si>
    <t>← This would include cutlery for preparation as well as for guests.</t>
  </si>
  <si>
    <t>← Whether custom or off the rack, uniform costs can add up.</t>
  </si>
  <si>
    <t xml:space="preserve">← Can include dry cleaning, carpet cleaning or other services. </t>
  </si>
  <si>
    <t>← Installation of non permanent fixtures such as booths, free standing counters, etc.</t>
  </si>
  <si>
    <t>← This can be a significant cost, depending on the size and type of restaurant.</t>
  </si>
  <si>
    <t>← Napkins, table cloths, towels, etc.</t>
  </si>
  <si>
    <t>Dishes/Glasses</t>
  </si>
  <si>
    <t>← Could include market research, taste testing surveys - anything to help you get things right.</t>
  </si>
  <si>
    <t>← It will take time to hire and train employees and you will need help doing it.</t>
  </si>
  <si>
    <t>← These can add up quickly.</t>
  </si>
  <si>
    <t>← Depending on your menu, you may need to travel to suppliers and distributors to secure specialty ingredients or bulk items.</t>
  </si>
  <si>
    <t>Dishwasher</t>
  </si>
  <si>
    <t>← Health codes are fairly strict on the cleaning requirements.  An industrial dishwasher may be necessary.</t>
  </si>
  <si>
    <t>← This includes range covers and fire suppression equipment - required by law.</t>
  </si>
  <si>
    <t>← Commercial grade ranges, ovens, fryers and more can be expensive.  Make sure to include the little things like can openers, slicers, warmers, etc.</t>
  </si>
  <si>
    <t>← Absolutely necessary.  Make sure you purchase an adequate amount of storage space to handle growth.</t>
  </si>
  <si>
    <t>← Includes design and printing of the menu as well as testing new recipes</t>
  </si>
  <si>
    <t>← Glasses, cups, bowls, plates.  Don't forget to include racks and trays for storage and transport. Don't forget the bar area if applicable.</t>
  </si>
  <si>
    <t>Kitchen Supplies &amp; Equipment</t>
  </si>
  <si>
    <t>← All the little things you will need in the kitchen and/or bar.</t>
  </si>
  <si>
    <t>Under/(Over)</t>
  </si>
  <si>
    <t>[Business Name]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</si>
</sst>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$&quot;#,##0.0_);\(&quot;$&quot;#,##0.0\)"/>
    <numFmt numFmtId="181" formatCode="_(* #,##0.0_);_(* \(#,##0.0\);_(* &quot;-&quot;?_);_(@_)"/>
  </numFmts>
  <fonts count="37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color indexed="5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color indexed="9"/>
      <name val="Arial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1" applyNumberFormat="0" applyAlignment="0" applyProtection="0"/>
    <xf numFmtId="0" fontId="24" fillId="1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6" borderId="0" applyNumberFormat="0" applyBorder="0" applyAlignment="0" applyProtection="0"/>
    <xf numFmtId="0" fontId="0" fillId="6" borderId="7" applyNumberFormat="0" applyFont="0" applyAlignment="0" applyProtection="0"/>
    <xf numFmtId="0" fontId="33" fillId="4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2" fontId="0" fillId="0" borderId="0" xfId="0" applyNumberFormat="1" applyFont="1" applyAlignment="1" applyProtection="1">
      <alignment/>
      <protection/>
    </xf>
    <xf numFmtId="0" fontId="6" fillId="11" borderId="10" xfId="0" applyFont="1" applyFill="1" applyBorder="1" applyAlignment="1">
      <alignment/>
    </xf>
    <xf numFmtId="0" fontId="1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41" fontId="6" fillId="2" borderId="1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1" fontId="0" fillId="0" borderId="7" xfId="44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/>
    </xf>
    <xf numFmtId="41" fontId="9" fillId="0" borderId="11" xfId="0" applyNumberFormat="1" applyFont="1" applyFill="1" applyBorder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3" fillId="20" borderId="14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1" fontId="0" fillId="0" borderId="16" xfId="44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17" fillId="4" borderId="0" xfId="0" applyFont="1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/>
    </xf>
    <xf numFmtId="41" fontId="0" fillId="0" borderId="17" xfId="44" applyNumberFormat="1" applyFont="1" applyFill="1" applyBorder="1" applyAlignment="1" applyProtection="1">
      <alignment horizontal="right"/>
      <protection/>
    </xf>
    <xf numFmtId="41" fontId="0" fillId="0" borderId="0" xfId="44" applyNumberFormat="1" applyFont="1" applyFill="1" applyBorder="1" applyAlignment="1" applyProtection="1">
      <alignment horizontal="right"/>
      <protection/>
    </xf>
    <xf numFmtId="0" fontId="13" fillId="20" borderId="14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361950</xdr:colOff>
      <xdr:row>0</xdr:row>
      <xdr:rowOff>285750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361950</xdr:colOff>
      <xdr:row>0</xdr:row>
      <xdr:rowOff>285750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5295900</xdr:colOff>
      <xdr:row>1</xdr:row>
      <xdr:rowOff>38100</xdr:rowOff>
    </xdr:from>
    <xdr:to>
      <xdr:col>0</xdr:col>
      <xdr:colOff>6334125</xdr:colOff>
      <xdr:row>2</xdr:row>
      <xdr:rowOff>95250</xdr:rowOff>
    </xdr:to>
    <xdr:pic>
      <xdr:nvPicPr>
        <xdr:cNvPr id="1" name="Picture 2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business-templat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business-template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business-startup-cost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business-budget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5" width="16.28125" style="2" customWidth="1"/>
    <col min="6" max="6" width="5.8515625" style="2" customWidth="1"/>
    <col min="7" max="7" width="14.7109375" style="2" customWidth="1"/>
    <col min="8" max="16384" width="9.140625" style="2" customWidth="1"/>
  </cols>
  <sheetData>
    <row r="1" spans="1:5" ht="26.25">
      <c r="A1" s="20" t="s">
        <v>217</v>
      </c>
      <c r="B1" s="35"/>
      <c r="C1" s="19"/>
      <c r="E1" s="38" t="s">
        <v>151</v>
      </c>
    </row>
    <row r="2" spans="1:7" ht="12.75">
      <c r="A2" s="17"/>
      <c r="B2" s="29"/>
      <c r="C2" s="29"/>
      <c r="D2" s="29"/>
      <c r="E2" s="17"/>
      <c r="G2" s="3" t="s">
        <v>160</v>
      </c>
    </row>
    <row r="3" spans="1:7" ht="12.75">
      <c r="A3" s="12"/>
      <c r="B3" s="6"/>
      <c r="D3" s="6"/>
      <c r="E3" s="13"/>
      <c r="F3" s="6"/>
      <c r="G3" s="39" t="s">
        <v>21</v>
      </c>
    </row>
    <row r="4" spans="1:7" ht="15.75">
      <c r="A4" s="58" t="s">
        <v>35</v>
      </c>
      <c r="B4" s="58"/>
      <c r="C4" s="36" t="s">
        <v>25</v>
      </c>
      <c r="D4" s="36" t="s">
        <v>19</v>
      </c>
      <c r="E4" s="36" t="s">
        <v>216</v>
      </c>
      <c r="F4" s="4"/>
      <c r="G4" s="3"/>
    </row>
    <row r="5" spans="1:5" ht="12.75">
      <c r="A5" s="22" t="s">
        <v>24</v>
      </c>
      <c r="E5" s="51" t="s">
        <v>161</v>
      </c>
    </row>
    <row r="6" spans="2:7" ht="12.75">
      <c r="B6" s="40" t="s">
        <v>22</v>
      </c>
      <c r="C6" s="31">
        <v>10000</v>
      </c>
      <c r="D6" s="31">
        <v>9600</v>
      </c>
      <c r="E6" s="56">
        <f>IF(D6="","-",C6-D6)</f>
        <v>400</v>
      </c>
      <c r="F6" s="6"/>
      <c r="G6" s="39" t="s">
        <v>141</v>
      </c>
    </row>
    <row r="7" spans="2:7" ht="12.75">
      <c r="B7" s="40" t="s">
        <v>23</v>
      </c>
      <c r="C7" s="31">
        <v>5000</v>
      </c>
      <c r="D7" s="31">
        <v>5500</v>
      </c>
      <c r="E7" s="56">
        <f>IF(D7="","-",C7-D7)</f>
        <v>-500</v>
      </c>
      <c r="F7" s="6"/>
      <c r="G7" s="39"/>
    </row>
    <row r="8" spans="2:7" ht="12.75">
      <c r="B8" s="25" t="s">
        <v>12</v>
      </c>
      <c r="C8" s="31"/>
      <c r="D8" s="31"/>
      <c r="E8" s="56" t="str">
        <f>IF(D8="","-",C8-D8)</f>
        <v>-</v>
      </c>
      <c r="F8" s="6"/>
      <c r="G8" s="39" t="s">
        <v>149</v>
      </c>
    </row>
    <row r="9" spans="2:5" ht="12.75">
      <c r="B9" s="23" t="s">
        <v>31</v>
      </c>
      <c r="C9" s="33">
        <f>SUM(C5:C8)</f>
        <v>15000</v>
      </c>
      <c r="D9" s="33">
        <f>SUM(D5:D8)</f>
        <v>15100</v>
      </c>
      <c r="E9" s="33">
        <f>SUM(E6:E8)</f>
        <v>-100</v>
      </c>
    </row>
    <row r="10" ht="12.75">
      <c r="E10" s="45"/>
    </row>
    <row r="11" spans="1:7" ht="12.75">
      <c r="A11" s="37" t="s">
        <v>26</v>
      </c>
      <c r="C11" s="6"/>
      <c r="D11" s="6"/>
      <c r="E11" s="46"/>
      <c r="F11" s="6"/>
      <c r="G11" s="6"/>
    </row>
    <row r="12" spans="2:7" ht="12.75">
      <c r="B12" s="40" t="s">
        <v>27</v>
      </c>
      <c r="C12" s="31"/>
      <c r="D12" s="31"/>
      <c r="E12" s="56" t="str">
        <f>IF(D12="","-",C12-D12)</f>
        <v>-</v>
      </c>
      <c r="F12" s="6"/>
      <c r="G12" s="39" t="s">
        <v>142</v>
      </c>
    </row>
    <row r="13" spans="2:7" ht="12.75">
      <c r="B13" s="40" t="s">
        <v>28</v>
      </c>
      <c r="C13" s="31"/>
      <c r="D13" s="31"/>
      <c r="E13" s="56" t="str">
        <f>IF(D13="","-",C13-D13)</f>
        <v>-</v>
      </c>
      <c r="F13" s="6"/>
      <c r="G13" s="39"/>
    </row>
    <row r="14" spans="2:7" ht="12.75">
      <c r="B14" s="40" t="s">
        <v>29</v>
      </c>
      <c r="C14" s="31"/>
      <c r="D14" s="31"/>
      <c r="E14" s="56" t="str">
        <f>IF(D14="","-",C14-D14)</f>
        <v>-</v>
      </c>
      <c r="F14" s="6"/>
      <c r="G14" s="39" t="s">
        <v>148</v>
      </c>
    </row>
    <row r="15" spans="2:5" ht="12.75">
      <c r="B15" s="44" t="s">
        <v>30</v>
      </c>
      <c r="C15" s="33">
        <f>SUM(C11:C14)</f>
        <v>0</v>
      </c>
      <c r="D15" s="33">
        <f>SUM(D11:D14)</f>
        <v>0</v>
      </c>
      <c r="E15" s="33">
        <f>SUM(E12:E14)</f>
        <v>0</v>
      </c>
    </row>
    <row r="16" spans="1:7" ht="12.75">
      <c r="A16" s="37" t="s">
        <v>34</v>
      </c>
      <c r="C16" s="6"/>
      <c r="D16" s="6"/>
      <c r="E16" s="46"/>
      <c r="F16" s="6"/>
      <c r="G16" s="6"/>
    </row>
    <row r="17" spans="2:7" ht="12.75">
      <c r="B17" s="40" t="s">
        <v>32</v>
      </c>
      <c r="C17" s="31"/>
      <c r="D17" s="31"/>
      <c r="E17" s="56" t="str">
        <f>IF(D17="","-",C17-D17)</f>
        <v>-</v>
      </c>
      <c r="F17" s="6"/>
      <c r="G17" s="39" t="s">
        <v>143</v>
      </c>
    </row>
    <row r="18" spans="2:7" ht="12.75">
      <c r="B18" s="40" t="s">
        <v>12</v>
      </c>
      <c r="C18" s="31"/>
      <c r="D18" s="31"/>
      <c r="E18" s="56" t="str">
        <f>IF(D18="","-",C18-D18)</f>
        <v>-</v>
      </c>
      <c r="F18" s="6"/>
      <c r="G18" s="39" t="s">
        <v>147</v>
      </c>
    </row>
    <row r="19" spans="2:5" ht="12.75">
      <c r="B19" s="44" t="s">
        <v>33</v>
      </c>
      <c r="C19" s="33">
        <f>SUM(C16:C18)</f>
        <v>0</v>
      </c>
      <c r="D19" s="33">
        <f>SUM(D16:D18)</f>
        <v>0</v>
      </c>
      <c r="E19" s="33">
        <f>SUM(E16:E18)</f>
        <v>0</v>
      </c>
    </row>
    <row r="20" spans="1:5" ht="12.75">
      <c r="A20" s="24"/>
      <c r="B20" s="24"/>
      <c r="C20" s="30"/>
      <c r="D20" s="30"/>
      <c r="E20" s="28"/>
    </row>
    <row r="21" spans="1:7" ht="15.75">
      <c r="A21" s="59" t="s">
        <v>145</v>
      </c>
      <c r="B21" s="59"/>
      <c r="C21" s="21">
        <f>C9+C15+C19</f>
        <v>15000</v>
      </c>
      <c r="D21" s="21">
        <f>D9+D15+D19</f>
        <v>15100</v>
      </c>
      <c r="E21" s="26">
        <f>E9+E15+E19</f>
        <v>-100</v>
      </c>
      <c r="G21" s="41" t="s">
        <v>144</v>
      </c>
    </row>
    <row r="22" spans="3:5" ht="12.75">
      <c r="C22" s="5"/>
      <c r="E22" s="5"/>
    </row>
    <row r="23" spans="1:7" ht="15.75">
      <c r="A23" s="58" t="s">
        <v>37</v>
      </c>
      <c r="B23" s="58"/>
      <c r="C23" s="36" t="s">
        <v>25</v>
      </c>
      <c r="D23" s="36" t="s">
        <v>19</v>
      </c>
      <c r="E23" s="36" t="s">
        <v>216</v>
      </c>
      <c r="F23" s="4"/>
      <c r="G23" s="4"/>
    </row>
    <row r="24" spans="1:7" ht="12.75">
      <c r="A24" s="22" t="s">
        <v>36</v>
      </c>
      <c r="E24" s="27"/>
      <c r="G24" s="22"/>
    </row>
    <row r="25" spans="2:7" ht="12.75">
      <c r="B25" s="14" t="s">
        <v>38</v>
      </c>
      <c r="C25" s="31"/>
      <c r="D25" s="31"/>
      <c r="E25" s="56" t="str">
        <f>IF(D25="","-",C25-D25)</f>
        <v>-</v>
      </c>
      <c r="F25" s="6"/>
      <c r="G25" s="39" t="s">
        <v>96</v>
      </c>
    </row>
    <row r="26" spans="2:7" ht="12.75">
      <c r="B26" s="42" t="s">
        <v>46</v>
      </c>
      <c r="C26" s="31"/>
      <c r="D26" s="31"/>
      <c r="E26" s="56" t="str">
        <f aca="true" t="shared" si="0" ref="E26:E55">IF(D26="","-",C26-D26)</f>
        <v>-</v>
      </c>
      <c r="F26" s="6"/>
      <c r="G26" s="39" t="s">
        <v>60</v>
      </c>
    </row>
    <row r="27" spans="2:7" ht="12.75">
      <c r="B27" s="15" t="s">
        <v>39</v>
      </c>
      <c r="C27" s="31"/>
      <c r="D27" s="31"/>
      <c r="E27" s="56" t="str">
        <f t="shared" si="0"/>
        <v>-</v>
      </c>
      <c r="F27" s="6"/>
      <c r="G27" s="39" t="s">
        <v>95</v>
      </c>
    </row>
    <row r="28" spans="2:7" ht="12.75">
      <c r="B28" s="15" t="s">
        <v>40</v>
      </c>
      <c r="C28" s="31"/>
      <c r="D28" s="31"/>
      <c r="E28" s="56" t="str">
        <f t="shared" si="0"/>
        <v>-</v>
      </c>
      <c r="F28" s="6"/>
      <c r="G28" s="39" t="s">
        <v>153</v>
      </c>
    </row>
    <row r="29" spans="2:7" ht="12.75">
      <c r="B29" s="42" t="s">
        <v>89</v>
      </c>
      <c r="C29" s="31"/>
      <c r="D29" s="31"/>
      <c r="E29" s="56" t="str">
        <f t="shared" si="0"/>
        <v>-</v>
      </c>
      <c r="F29" s="6"/>
      <c r="G29" s="39" t="s">
        <v>84</v>
      </c>
    </row>
    <row r="30" spans="2:7" ht="12.75">
      <c r="B30" s="15" t="s">
        <v>42</v>
      </c>
      <c r="C30" s="31"/>
      <c r="D30" s="31"/>
      <c r="E30" s="56" t="str">
        <f t="shared" si="0"/>
        <v>-</v>
      </c>
      <c r="F30" s="6"/>
      <c r="G30" s="39" t="s">
        <v>94</v>
      </c>
    </row>
    <row r="31" spans="2:7" ht="12.75">
      <c r="B31" s="42" t="s">
        <v>85</v>
      </c>
      <c r="C31" s="31"/>
      <c r="D31" s="31"/>
      <c r="E31" s="56" t="str">
        <f t="shared" si="0"/>
        <v>-</v>
      </c>
      <c r="F31" s="6"/>
      <c r="G31" s="39" t="s">
        <v>62</v>
      </c>
    </row>
    <row r="32" spans="2:7" ht="12.75">
      <c r="B32" s="42" t="s">
        <v>43</v>
      </c>
      <c r="C32" s="31"/>
      <c r="D32" s="31"/>
      <c r="E32" s="56" t="str">
        <f t="shared" si="0"/>
        <v>-</v>
      </c>
      <c r="F32" s="6"/>
      <c r="G32" s="39" t="s">
        <v>61</v>
      </c>
    </row>
    <row r="33" spans="2:7" ht="12.75">
      <c r="B33" s="42" t="s">
        <v>44</v>
      </c>
      <c r="C33" s="31"/>
      <c r="D33" s="31"/>
      <c r="E33" s="56" t="str">
        <f t="shared" si="0"/>
        <v>-</v>
      </c>
      <c r="F33" s="6"/>
      <c r="G33" s="39" t="s">
        <v>103</v>
      </c>
    </row>
    <row r="34" spans="2:7" ht="12.75">
      <c r="B34" s="42" t="s">
        <v>98</v>
      </c>
      <c r="C34" s="31"/>
      <c r="D34" s="31"/>
      <c r="E34" s="56" t="str">
        <f t="shared" si="0"/>
        <v>-</v>
      </c>
      <c r="F34" s="6"/>
      <c r="G34" s="39" t="s">
        <v>100</v>
      </c>
    </row>
    <row r="35" spans="2:7" ht="12.75">
      <c r="B35" s="42" t="s">
        <v>112</v>
      </c>
      <c r="C35" s="31"/>
      <c r="D35" s="31"/>
      <c r="E35" s="56" t="str">
        <f t="shared" si="0"/>
        <v>-</v>
      </c>
      <c r="F35" s="6"/>
      <c r="G35" s="39" t="s">
        <v>113</v>
      </c>
    </row>
    <row r="36" spans="2:7" ht="12.75">
      <c r="B36" s="42" t="s">
        <v>48</v>
      </c>
      <c r="C36" s="31"/>
      <c r="D36" s="31"/>
      <c r="E36" s="56" t="str">
        <f t="shared" si="0"/>
        <v>-</v>
      </c>
      <c r="F36" s="6"/>
      <c r="G36" s="43" t="s">
        <v>102</v>
      </c>
    </row>
    <row r="37" spans="2:7" ht="12.75">
      <c r="B37" s="15" t="s">
        <v>41</v>
      </c>
      <c r="C37" s="31"/>
      <c r="D37" s="31"/>
      <c r="E37" s="56" t="str">
        <f t="shared" si="0"/>
        <v>-</v>
      </c>
      <c r="F37" s="6"/>
      <c r="G37" s="39" t="s">
        <v>107</v>
      </c>
    </row>
    <row r="38" spans="2:7" ht="12.75">
      <c r="B38" s="14" t="s">
        <v>49</v>
      </c>
      <c r="C38" s="31"/>
      <c r="D38" s="31"/>
      <c r="E38" s="56" t="str">
        <f t="shared" si="0"/>
        <v>-</v>
      </c>
      <c r="F38" s="7"/>
      <c r="G38" s="41" t="s">
        <v>59</v>
      </c>
    </row>
    <row r="39" spans="2:7" ht="12.75">
      <c r="B39" s="42" t="s">
        <v>47</v>
      </c>
      <c r="C39" s="31"/>
      <c r="D39" s="31"/>
      <c r="E39" s="56" t="str">
        <f t="shared" si="0"/>
        <v>-</v>
      </c>
      <c r="F39" s="6"/>
      <c r="G39" s="39" t="s">
        <v>154</v>
      </c>
    </row>
    <row r="40" spans="2:7" ht="12.75">
      <c r="B40" s="42" t="s">
        <v>97</v>
      </c>
      <c r="C40" s="31"/>
      <c r="D40" s="31"/>
      <c r="E40" s="56" t="str">
        <f t="shared" si="0"/>
        <v>-</v>
      </c>
      <c r="F40" s="6"/>
      <c r="G40" s="39" t="s">
        <v>99</v>
      </c>
    </row>
    <row r="41" spans="2:7" ht="12.75">
      <c r="B41" s="15" t="s">
        <v>50</v>
      </c>
      <c r="C41" s="31"/>
      <c r="D41" s="31"/>
      <c r="E41" s="56" t="str">
        <f t="shared" si="0"/>
        <v>-</v>
      </c>
      <c r="F41" s="6"/>
      <c r="G41" s="39" t="s">
        <v>58</v>
      </c>
    </row>
    <row r="42" spans="2:7" ht="12.75">
      <c r="B42" s="42" t="s">
        <v>45</v>
      </c>
      <c r="C42" s="31"/>
      <c r="D42" s="31"/>
      <c r="E42" s="56" t="str">
        <f t="shared" si="0"/>
        <v>-</v>
      </c>
      <c r="F42" s="6"/>
      <c r="G42" s="39" t="s">
        <v>101</v>
      </c>
    </row>
    <row r="43" spans="2:7" ht="12.75">
      <c r="B43" s="14" t="s">
        <v>51</v>
      </c>
      <c r="C43" s="31"/>
      <c r="D43" s="31"/>
      <c r="E43" s="56" t="str">
        <f t="shared" si="0"/>
        <v>-</v>
      </c>
      <c r="F43" s="7"/>
      <c r="G43" s="41" t="s">
        <v>63</v>
      </c>
    </row>
    <row r="44" spans="2:7" ht="12.75">
      <c r="B44" s="15" t="s">
        <v>52</v>
      </c>
      <c r="C44" s="31"/>
      <c r="D44" s="31"/>
      <c r="E44" s="56" t="str">
        <f t="shared" si="0"/>
        <v>-</v>
      </c>
      <c r="F44" s="6"/>
      <c r="G44" s="39" t="s">
        <v>128</v>
      </c>
    </row>
    <row r="45" spans="2:7" ht="12.75">
      <c r="B45" s="42" t="s">
        <v>155</v>
      </c>
      <c r="C45" s="31"/>
      <c r="D45" s="31"/>
      <c r="E45" s="56" t="str">
        <f t="shared" si="0"/>
        <v>-</v>
      </c>
      <c r="F45" s="6"/>
      <c r="G45" s="41" t="s">
        <v>156</v>
      </c>
    </row>
    <row r="46" spans="2:7" ht="12.75">
      <c r="B46" s="42" t="s">
        <v>188</v>
      </c>
      <c r="C46" s="31"/>
      <c r="D46" s="31"/>
      <c r="E46" s="56" t="str">
        <f t="shared" si="0"/>
        <v>-</v>
      </c>
      <c r="F46" s="6"/>
      <c r="G46" s="41" t="s">
        <v>193</v>
      </c>
    </row>
    <row r="47" spans="2:7" ht="12.75">
      <c r="B47" s="42" t="s">
        <v>81</v>
      </c>
      <c r="C47" s="31"/>
      <c r="D47" s="31"/>
      <c r="E47" s="56" t="str">
        <f t="shared" si="0"/>
        <v>-</v>
      </c>
      <c r="F47" s="6"/>
      <c r="G47" s="39" t="s">
        <v>123</v>
      </c>
    </row>
    <row r="48" spans="2:7" ht="12.75">
      <c r="B48" s="15" t="s">
        <v>53</v>
      </c>
      <c r="C48" s="31"/>
      <c r="D48" s="31"/>
      <c r="E48" s="56" t="str">
        <f t="shared" si="0"/>
        <v>-</v>
      </c>
      <c r="F48" s="6"/>
      <c r="G48" s="39" t="s">
        <v>90</v>
      </c>
    </row>
    <row r="49" spans="2:7" ht="12.75">
      <c r="B49" s="15" t="s">
        <v>54</v>
      </c>
      <c r="C49" s="31"/>
      <c r="D49" s="31"/>
      <c r="E49" s="56" t="str">
        <f t="shared" si="0"/>
        <v>-</v>
      </c>
      <c r="F49" s="6"/>
      <c r="G49" s="39" t="s">
        <v>91</v>
      </c>
    </row>
    <row r="50" spans="2:7" ht="12.75">
      <c r="B50" s="42" t="s">
        <v>20</v>
      </c>
      <c r="C50" s="31"/>
      <c r="D50" s="31"/>
      <c r="E50" s="56" t="str">
        <f t="shared" si="0"/>
        <v>-</v>
      </c>
      <c r="F50" s="6"/>
      <c r="G50" s="39" t="s">
        <v>127</v>
      </c>
    </row>
    <row r="51" spans="2:7" ht="12.75">
      <c r="B51" s="15" t="s">
        <v>55</v>
      </c>
      <c r="C51" s="31"/>
      <c r="D51" s="31"/>
      <c r="E51" s="56" t="str">
        <f t="shared" si="0"/>
        <v>-</v>
      </c>
      <c r="F51" s="6"/>
      <c r="G51" s="39" t="s">
        <v>92</v>
      </c>
    </row>
    <row r="52" spans="2:7" ht="12.75">
      <c r="B52" s="15" t="s">
        <v>14</v>
      </c>
      <c r="C52" s="31"/>
      <c r="D52" s="31"/>
      <c r="E52" s="56" t="str">
        <f t="shared" si="0"/>
        <v>-</v>
      </c>
      <c r="F52" s="6"/>
      <c r="G52" s="39" t="s">
        <v>93</v>
      </c>
    </row>
    <row r="53" spans="2:7" ht="12.75">
      <c r="B53" s="15" t="s">
        <v>56</v>
      </c>
      <c r="C53" s="31"/>
      <c r="D53" s="31"/>
      <c r="E53" s="56" t="str">
        <f t="shared" si="0"/>
        <v>-</v>
      </c>
      <c r="F53" s="6"/>
      <c r="G53" s="39" t="s">
        <v>157</v>
      </c>
    </row>
    <row r="54" spans="2:7" ht="12.75">
      <c r="B54" s="42" t="s">
        <v>104</v>
      </c>
      <c r="C54" s="31"/>
      <c r="D54" s="31"/>
      <c r="E54" s="56" t="str">
        <f t="shared" si="0"/>
        <v>-</v>
      </c>
      <c r="F54" s="6"/>
      <c r="G54" s="39" t="s">
        <v>106</v>
      </c>
    </row>
    <row r="55" spans="2:7" ht="12.75">
      <c r="B55" s="47" t="s">
        <v>105</v>
      </c>
      <c r="C55" s="48"/>
      <c r="D55" s="48"/>
      <c r="E55" s="57" t="str">
        <f t="shared" si="0"/>
        <v>-</v>
      </c>
      <c r="F55" s="6"/>
      <c r="G55" s="22" t="s">
        <v>146</v>
      </c>
    </row>
    <row r="56" spans="1:5" ht="12.75">
      <c r="A56" s="50" t="s">
        <v>13</v>
      </c>
      <c r="B56" s="44" t="s">
        <v>64</v>
      </c>
      <c r="C56" s="33">
        <f>SUM(C24:C55)</f>
        <v>0</v>
      </c>
      <c r="D56" s="33">
        <f>SUM(D24:D55)</f>
        <v>0</v>
      </c>
      <c r="E56" s="33">
        <f>SUM(E24:E55)</f>
        <v>0</v>
      </c>
    </row>
    <row r="57" spans="2:5" ht="12.75">
      <c r="B57" s="23"/>
      <c r="C57" s="32"/>
      <c r="D57" s="32"/>
      <c r="E57" s="32"/>
    </row>
    <row r="58" spans="1:5" ht="12.75">
      <c r="A58" s="22" t="s">
        <v>129</v>
      </c>
      <c r="E58" s="27"/>
    </row>
    <row r="59" spans="2:7" ht="12.75">
      <c r="B59" s="15" t="s">
        <v>65</v>
      </c>
      <c r="C59" s="31"/>
      <c r="D59" s="31"/>
      <c r="E59" s="56" t="str">
        <f aca="true" t="shared" si="1" ref="E59:E84">IF(D59="","-",C59-D59)</f>
        <v>-</v>
      </c>
      <c r="F59" s="6"/>
      <c r="G59" s="39" t="s">
        <v>108</v>
      </c>
    </row>
    <row r="60" spans="2:7" ht="12.75">
      <c r="B60" s="42" t="s">
        <v>66</v>
      </c>
      <c r="C60" s="31"/>
      <c r="D60" s="31"/>
      <c r="E60" s="56" t="str">
        <f t="shared" si="1"/>
        <v>-</v>
      </c>
      <c r="F60" s="6"/>
      <c r="G60" s="39" t="s">
        <v>117</v>
      </c>
    </row>
    <row r="61" spans="2:7" ht="12.75">
      <c r="B61" s="42" t="s">
        <v>67</v>
      </c>
      <c r="C61" s="31"/>
      <c r="D61" s="31"/>
      <c r="E61" s="56" t="str">
        <f t="shared" si="1"/>
        <v>-</v>
      </c>
      <c r="F61" s="6"/>
      <c r="G61" s="39" t="s">
        <v>109</v>
      </c>
    </row>
    <row r="62" spans="2:7" ht="12.75">
      <c r="B62" s="42" t="s">
        <v>68</v>
      </c>
      <c r="C62" s="31"/>
      <c r="D62" s="31"/>
      <c r="E62" s="56" t="str">
        <f t="shared" si="1"/>
        <v>-</v>
      </c>
      <c r="F62" s="6"/>
      <c r="G62" s="43" t="s">
        <v>110</v>
      </c>
    </row>
    <row r="63" spans="2:7" ht="12.75">
      <c r="B63" s="42" t="s">
        <v>69</v>
      </c>
      <c r="C63" s="31"/>
      <c r="D63" s="31"/>
      <c r="E63" s="56" t="str">
        <f t="shared" si="1"/>
        <v>-</v>
      </c>
      <c r="F63" s="6"/>
      <c r="G63" s="39" t="s">
        <v>111</v>
      </c>
    </row>
    <row r="64" spans="2:7" ht="12.75">
      <c r="B64" s="42" t="s">
        <v>70</v>
      </c>
      <c r="C64" s="31"/>
      <c r="D64" s="31"/>
      <c r="E64" s="56" t="str">
        <f t="shared" si="1"/>
        <v>-</v>
      </c>
      <c r="F64" s="6"/>
      <c r="G64" s="39" t="s">
        <v>114</v>
      </c>
    </row>
    <row r="65" spans="2:7" ht="12.75">
      <c r="B65" s="42" t="s">
        <v>71</v>
      </c>
      <c r="C65" s="31"/>
      <c r="D65" s="31"/>
      <c r="E65" s="56" t="str">
        <f t="shared" si="1"/>
        <v>-</v>
      </c>
      <c r="F65" s="6"/>
      <c r="G65" s="39" t="s">
        <v>115</v>
      </c>
    </row>
    <row r="66" spans="2:7" ht="12.75">
      <c r="B66" s="42" t="s">
        <v>72</v>
      </c>
      <c r="C66" s="31"/>
      <c r="D66" s="31"/>
      <c r="E66" s="56" t="str">
        <f t="shared" si="1"/>
        <v>-</v>
      </c>
      <c r="F66" s="6"/>
      <c r="G66" s="39" t="s">
        <v>116</v>
      </c>
    </row>
    <row r="67" spans="2:7" ht="12.75">
      <c r="B67" s="42" t="s">
        <v>73</v>
      </c>
      <c r="C67" s="31"/>
      <c r="D67" s="31"/>
      <c r="E67" s="56" t="str">
        <f t="shared" si="1"/>
        <v>-</v>
      </c>
      <c r="F67" s="6"/>
      <c r="G67" s="39" t="s">
        <v>121</v>
      </c>
    </row>
    <row r="68" spans="2:7" ht="12.75">
      <c r="B68" s="42" t="s">
        <v>119</v>
      </c>
      <c r="C68" s="31"/>
      <c r="D68" s="31"/>
      <c r="E68" s="56" t="str">
        <f t="shared" si="1"/>
        <v>-</v>
      </c>
      <c r="F68" s="6"/>
      <c r="G68" s="43" t="s">
        <v>118</v>
      </c>
    </row>
    <row r="69" spans="2:7" ht="12.75">
      <c r="B69" s="42" t="s">
        <v>74</v>
      </c>
      <c r="C69" s="31"/>
      <c r="D69" s="31"/>
      <c r="E69" s="56" t="str">
        <f t="shared" si="1"/>
        <v>-</v>
      </c>
      <c r="F69" s="6"/>
      <c r="G69" s="39" t="s">
        <v>152</v>
      </c>
    </row>
    <row r="70" spans="2:7" ht="12.75">
      <c r="B70" s="42" t="s">
        <v>75</v>
      </c>
      <c r="C70" s="31"/>
      <c r="D70" s="31"/>
      <c r="E70" s="56" t="str">
        <f t="shared" si="1"/>
        <v>-</v>
      </c>
      <c r="F70" s="6"/>
      <c r="G70" s="39" t="s">
        <v>120</v>
      </c>
    </row>
    <row r="71" spans="2:7" ht="12.75">
      <c r="B71" s="42" t="s">
        <v>76</v>
      </c>
      <c r="C71" s="31"/>
      <c r="D71" s="31"/>
      <c r="E71" s="56" t="str">
        <f t="shared" si="1"/>
        <v>-</v>
      </c>
      <c r="F71" s="6"/>
      <c r="G71" s="39" t="s">
        <v>136</v>
      </c>
    </row>
    <row r="72" spans="2:7" ht="12.75">
      <c r="B72" s="42" t="s">
        <v>138</v>
      </c>
      <c r="C72" s="31"/>
      <c r="D72" s="31"/>
      <c r="E72" s="56" t="str">
        <f t="shared" si="1"/>
        <v>-</v>
      </c>
      <c r="F72" s="6"/>
      <c r="G72" s="39" t="s">
        <v>140</v>
      </c>
    </row>
    <row r="73" spans="2:7" ht="12.75">
      <c r="B73" s="42" t="s">
        <v>77</v>
      </c>
      <c r="C73" s="31"/>
      <c r="D73" s="31"/>
      <c r="E73" s="56" t="str">
        <f t="shared" si="1"/>
        <v>-</v>
      </c>
      <c r="F73" s="6"/>
      <c r="G73" s="39" t="s">
        <v>139</v>
      </c>
    </row>
    <row r="74" spans="2:7" ht="12.75">
      <c r="B74" s="42" t="s">
        <v>78</v>
      </c>
      <c r="C74" s="31"/>
      <c r="D74" s="31"/>
      <c r="E74" s="56" t="str">
        <f t="shared" si="1"/>
        <v>-</v>
      </c>
      <c r="F74" s="6"/>
      <c r="G74" s="39" t="s">
        <v>122</v>
      </c>
    </row>
    <row r="75" spans="2:7" ht="12.75">
      <c r="B75" s="42" t="s">
        <v>79</v>
      </c>
      <c r="C75" s="31"/>
      <c r="D75" s="31"/>
      <c r="E75" s="56" t="str">
        <f t="shared" si="1"/>
        <v>-</v>
      </c>
      <c r="F75" s="6"/>
      <c r="G75" s="39" t="s">
        <v>137</v>
      </c>
    </row>
    <row r="76" spans="2:7" ht="12.75">
      <c r="B76" s="42" t="s">
        <v>80</v>
      </c>
      <c r="C76" s="31"/>
      <c r="D76" s="31"/>
      <c r="E76" s="56" t="str">
        <f t="shared" si="1"/>
        <v>-</v>
      </c>
      <c r="F76" s="6"/>
      <c r="G76" s="39" t="s">
        <v>134</v>
      </c>
    </row>
    <row r="77" spans="2:7" ht="12.75">
      <c r="B77" s="42" t="s">
        <v>86</v>
      </c>
      <c r="C77" s="31"/>
      <c r="D77" s="31"/>
      <c r="E77" s="56" t="str">
        <f t="shared" si="1"/>
        <v>-</v>
      </c>
      <c r="F77" s="6"/>
      <c r="G77" s="39" t="s">
        <v>133</v>
      </c>
    </row>
    <row r="78" spans="2:7" ht="12.75">
      <c r="B78" s="42" t="s">
        <v>132</v>
      </c>
      <c r="C78" s="31"/>
      <c r="D78" s="31"/>
      <c r="E78" s="56" t="str">
        <f t="shared" si="1"/>
        <v>-</v>
      </c>
      <c r="F78" s="6"/>
      <c r="G78" s="39" t="s">
        <v>135</v>
      </c>
    </row>
    <row r="79" spans="2:7" ht="12.75">
      <c r="B79" s="42" t="s">
        <v>20</v>
      </c>
      <c r="C79" s="31">
        <v>63</v>
      </c>
      <c r="D79" s="31">
        <v>65</v>
      </c>
      <c r="E79" s="56">
        <f t="shared" si="1"/>
        <v>-2</v>
      </c>
      <c r="F79" s="6"/>
      <c r="G79" s="39" t="s">
        <v>125</v>
      </c>
    </row>
    <row r="80" spans="2:7" ht="12.75">
      <c r="B80" s="42" t="s">
        <v>14</v>
      </c>
      <c r="C80" s="31"/>
      <c r="D80" s="31"/>
      <c r="E80" s="56" t="str">
        <f t="shared" si="1"/>
        <v>-</v>
      </c>
      <c r="F80" s="6"/>
      <c r="G80" s="39" t="s">
        <v>131</v>
      </c>
    </row>
    <row r="81" spans="2:7" ht="12.75">
      <c r="B81" s="42" t="s">
        <v>82</v>
      </c>
      <c r="C81" s="31"/>
      <c r="D81" s="31"/>
      <c r="E81" s="56" t="str">
        <f t="shared" si="1"/>
        <v>-</v>
      </c>
      <c r="F81" s="6"/>
      <c r="G81" s="39" t="s">
        <v>124</v>
      </c>
    </row>
    <row r="82" spans="2:7" ht="12.75">
      <c r="B82" s="15" t="s">
        <v>83</v>
      </c>
      <c r="C82" s="31">
        <v>24</v>
      </c>
      <c r="D82" s="31">
        <v>15</v>
      </c>
      <c r="E82" s="56">
        <f t="shared" si="1"/>
        <v>9</v>
      </c>
      <c r="F82" s="6"/>
      <c r="G82" s="39" t="s">
        <v>126</v>
      </c>
    </row>
    <row r="83" spans="2:7" ht="12.75">
      <c r="B83" s="42" t="s">
        <v>104</v>
      </c>
      <c r="C83" s="31"/>
      <c r="D83" s="31"/>
      <c r="E83" s="56" t="str">
        <f t="shared" si="1"/>
        <v>-</v>
      </c>
      <c r="F83" s="6"/>
      <c r="G83" s="39" t="s">
        <v>106</v>
      </c>
    </row>
    <row r="84" spans="1:7" ht="12.75">
      <c r="A84" s="30"/>
      <c r="B84" s="47" t="s">
        <v>105</v>
      </c>
      <c r="C84" s="48"/>
      <c r="D84" s="48"/>
      <c r="E84" s="57" t="str">
        <f t="shared" si="1"/>
        <v>-</v>
      </c>
      <c r="F84" s="6"/>
      <c r="G84" s="22" t="s">
        <v>146</v>
      </c>
    </row>
    <row r="85" spans="1:5" ht="12.75">
      <c r="A85" s="30"/>
      <c r="B85" s="44" t="s">
        <v>130</v>
      </c>
      <c r="C85" s="33">
        <f>SUM(C58:C84)</f>
        <v>87</v>
      </c>
      <c r="D85" s="33">
        <f>SUM(D58:D84)</f>
        <v>80</v>
      </c>
      <c r="E85" s="33">
        <f>SUM(E58:E84)</f>
        <v>7</v>
      </c>
    </row>
    <row r="86" spans="2:7" ht="12.75">
      <c r="B86" s="49" t="s">
        <v>158</v>
      </c>
      <c r="C86" s="31">
        <v>6</v>
      </c>
      <c r="D86" s="32"/>
      <c r="E86" s="32"/>
      <c r="G86" s="41" t="s">
        <v>150</v>
      </c>
    </row>
    <row r="87" spans="1:5" ht="12.75">
      <c r="A87" s="30"/>
      <c r="B87" s="44" t="s">
        <v>159</v>
      </c>
      <c r="C87" s="33">
        <f>C85*$C$86</f>
        <v>522</v>
      </c>
      <c r="D87" s="33">
        <f>D85*$C$86</f>
        <v>480</v>
      </c>
      <c r="E87" s="33">
        <f>E85*$C$86</f>
        <v>42</v>
      </c>
    </row>
    <row r="88" spans="1:5" ht="12.75">
      <c r="A88" s="30"/>
      <c r="B88" s="30"/>
      <c r="C88" s="30"/>
      <c r="D88" s="30"/>
      <c r="E88" s="30"/>
    </row>
    <row r="89" spans="1:5" ht="15.75">
      <c r="A89" s="60" t="s">
        <v>87</v>
      </c>
      <c r="B89" s="60"/>
      <c r="C89" s="21">
        <f>C56+C87</f>
        <v>522</v>
      </c>
      <c r="D89" s="21">
        <f>D56+D87</f>
        <v>480</v>
      </c>
      <c r="E89" s="34">
        <f>E56+E87</f>
        <v>42</v>
      </c>
    </row>
    <row r="90" spans="1:5" ht="12.75">
      <c r="A90" s="24"/>
      <c r="B90" s="24"/>
      <c r="C90" s="24"/>
      <c r="D90" s="24"/>
      <c r="E90" s="28"/>
    </row>
    <row r="91" spans="1:5" ht="15.75">
      <c r="A91" s="60" t="s">
        <v>88</v>
      </c>
      <c r="B91" s="60"/>
      <c r="C91" s="18">
        <f>C21-C89</f>
        <v>14478</v>
      </c>
      <c r="D91" s="18">
        <f>D21-D89</f>
        <v>14620</v>
      </c>
      <c r="E91" s="26">
        <f>E21-E89</f>
        <v>-142</v>
      </c>
    </row>
    <row r="92" spans="1:5" ht="12.75">
      <c r="A92" s="30"/>
      <c r="B92" s="30"/>
      <c r="C92" s="30"/>
      <c r="D92" s="30"/>
      <c r="E92" s="30"/>
    </row>
    <row r="93" ht="12.75">
      <c r="E93" s="30"/>
    </row>
    <row r="94" ht="12.75">
      <c r="E94" s="30"/>
    </row>
  </sheetData>
  <sheetProtection formatCells="0" formatColumns="0" formatRows="0" insertColumns="0" insertRows="0" insertHyperlinks="0" deleteColumns="0" deleteRows="0" sort="0"/>
  <mergeCells count="5">
    <mergeCell ref="A4:B4"/>
    <mergeCell ref="A21:B21"/>
    <mergeCell ref="A91:B91"/>
    <mergeCell ref="A23:B23"/>
    <mergeCell ref="A89:B89"/>
  </mergeCells>
  <conditionalFormatting sqref="E6:E91">
    <cfRule type="expression" priority="1" dxfId="0" stopIfTrue="1">
      <formula>E6&lt;0</formula>
    </cfRule>
  </conditionalFormatting>
  <hyperlinks>
    <hyperlink ref="G2" r:id="rId1" display="More Business Templates"/>
  </hyperlinks>
  <printOptions/>
  <pageMargins left="0.75" right="0.75" top="0.5" bottom="0.5" header="0.5" footer="0.25"/>
  <pageSetup fitToHeight="0" fitToWidth="1" horizontalDpi="600" verticalDpi="600" orientation="portrait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5" width="16.28125" style="2" customWidth="1"/>
    <col min="6" max="6" width="5.8515625" style="2" customWidth="1"/>
    <col min="7" max="7" width="14.7109375" style="2" customWidth="1"/>
    <col min="8" max="16384" width="9.140625" style="2" customWidth="1"/>
  </cols>
  <sheetData>
    <row r="1" spans="1:5" ht="26.25">
      <c r="A1" s="20" t="s">
        <v>217</v>
      </c>
      <c r="B1" s="35"/>
      <c r="C1" s="19"/>
      <c r="E1" s="38" t="s">
        <v>177</v>
      </c>
    </row>
    <row r="2" spans="1:7" ht="12.75">
      <c r="A2" s="17"/>
      <c r="B2" s="29"/>
      <c r="C2" s="29"/>
      <c r="D2" s="29"/>
      <c r="E2" s="17"/>
      <c r="G2" s="3" t="s">
        <v>160</v>
      </c>
    </row>
    <row r="3" spans="1:7" ht="12.75">
      <c r="A3" s="12"/>
      <c r="B3" s="6"/>
      <c r="D3" s="6"/>
      <c r="E3" s="13"/>
      <c r="F3" s="6"/>
      <c r="G3" s="39" t="s">
        <v>21</v>
      </c>
    </row>
    <row r="4" spans="1:7" ht="15.75">
      <c r="A4" s="58" t="s">
        <v>35</v>
      </c>
      <c r="B4" s="58"/>
      <c r="C4" s="36" t="s">
        <v>25</v>
      </c>
      <c r="D4" s="36" t="s">
        <v>19</v>
      </c>
      <c r="E4" s="36" t="s">
        <v>216</v>
      </c>
      <c r="F4" s="4"/>
      <c r="G4" s="3"/>
    </row>
    <row r="5" spans="1:5" ht="12.75">
      <c r="A5" s="22" t="s">
        <v>24</v>
      </c>
      <c r="E5" s="51" t="s">
        <v>161</v>
      </c>
    </row>
    <row r="6" spans="2:7" ht="12.75">
      <c r="B6" s="40" t="s">
        <v>22</v>
      </c>
      <c r="C6" s="31">
        <v>10000</v>
      </c>
      <c r="D6" s="31">
        <v>9000</v>
      </c>
      <c r="E6" s="56">
        <f>IF(D6="","-",C6-D6)</f>
        <v>1000</v>
      </c>
      <c r="F6" s="6"/>
      <c r="G6" s="39" t="s">
        <v>141</v>
      </c>
    </row>
    <row r="7" spans="2:7" ht="12.75">
      <c r="B7" s="40" t="s">
        <v>23</v>
      </c>
      <c r="C7" s="31">
        <v>5000</v>
      </c>
      <c r="D7" s="31">
        <v>5500</v>
      </c>
      <c r="E7" s="56">
        <f>IF(D7="","-",C7-D7)</f>
        <v>-500</v>
      </c>
      <c r="F7" s="6"/>
      <c r="G7" s="39"/>
    </row>
    <row r="8" spans="2:7" ht="12.75">
      <c r="B8" s="25" t="s">
        <v>12</v>
      </c>
      <c r="C8" s="31"/>
      <c r="D8" s="31"/>
      <c r="E8" s="56" t="str">
        <f>IF(D8="","-",C8-D8)</f>
        <v>-</v>
      </c>
      <c r="F8" s="6"/>
      <c r="G8" s="39" t="s">
        <v>149</v>
      </c>
    </row>
    <row r="9" spans="2:5" ht="12.75">
      <c r="B9" s="23" t="s">
        <v>31</v>
      </c>
      <c r="C9" s="33">
        <f>SUM(C5:C8)</f>
        <v>15000</v>
      </c>
      <c r="D9" s="33">
        <f>SUM(D5:D8)</f>
        <v>14500</v>
      </c>
      <c r="E9" s="33">
        <f>SUM(E6:E8)</f>
        <v>500</v>
      </c>
    </row>
    <row r="10" ht="12.75">
      <c r="E10" s="45"/>
    </row>
    <row r="11" spans="1:7" ht="12.75">
      <c r="A11" s="37" t="s">
        <v>26</v>
      </c>
      <c r="C11" s="6"/>
      <c r="D11" s="6"/>
      <c r="E11" s="46"/>
      <c r="F11" s="6"/>
      <c r="G11" s="6"/>
    </row>
    <row r="12" spans="2:7" ht="12.75">
      <c r="B12" s="40" t="s">
        <v>27</v>
      </c>
      <c r="C12" s="31"/>
      <c r="D12" s="31"/>
      <c r="E12" s="56" t="str">
        <f>IF(D12="","-",C12-D12)</f>
        <v>-</v>
      </c>
      <c r="F12" s="6"/>
      <c r="G12" s="39" t="s">
        <v>142</v>
      </c>
    </row>
    <row r="13" spans="2:7" ht="12.75">
      <c r="B13" s="40" t="s">
        <v>28</v>
      </c>
      <c r="C13" s="31"/>
      <c r="D13" s="31"/>
      <c r="E13" s="56" t="str">
        <f>IF(D13="","-",C13-D13)</f>
        <v>-</v>
      </c>
      <c r="F13" s="6"/>
      <c r="G13" s="39"/>
    </row>
    <row r="14" spans="2:7" ht="12.75">
      <c r="B14" s="40" t="s">
        <v>29</v>
      </c>
      <c r="C14" s="31"/>
      <c r="D14" s="31"/>
      <c r="E14" s="56" t="str">
        <f>IF(D14="","-",C14-D14)</f>
        <v>-</v>
      </c>
      <c r="F14" s="6"/>
      <c r="G14" s="39" t="s">
        <v>148</v>
      </c>
    </row>
    <row r="15" spans="2:5" ht="12.75">
      <c r="B15" s="44" t="s">
        <v>30</v>
      </c>
      <c r="C15" s="33">
        <f>SUM(C11:C14)</f>
        <v>0</v>
      </c>
      <c r="D15" s="33">
        <f>SUM(D11:D14)</f>
        <v>0</v>
      </c>
      <c r="E15" s="33">
        <f>SUM(E12:E14)</f>
        <v>0</v>
      </c>
    </row>
    <row r="16" spans="1:7" ht="12.75">
      <c r="A16" s="37" t="s">
        <v>34</v>
      </c>
      <c r="C16" s="6"/>
      <c r="D16" s="6"/>
      <c r="E16" s="46"/>
      <c r="F16" s="6"/>
      <c r="G16" s="6"/>
    </row>
    <row r="17" spans="2:7" ht="12.75">
      <c r="B17" s="40" t="s">
        <v>32</v>
      </c>
      <c r="C17" s="31"/>
      <c r="D17" s="31"/>
      <c r="E17" s="56" t="str">
        <f>IF(D17="","-",C17-D17)</f>
        <v>-</v>
      </c>
      <c r="F17" s="6"/>
      <c r="G17" s="39" t="s">
        <v>143</v>
      </c>
    </row>
    <row r="18" spans="2:7" ht="12.75">
      <c r="B18" s="40" t="s">
        <v>12</v>
      </c>
      <c r="C18" s="31"/>
      <c r="D18" s="31"/>
      <c r="E18" s="56" t="str">
        <f>IF(D18="","-",C18-D18)</f>
        <v>-</v>
      </c>
      <c r="F18" s="6"/>
      <c r="G18" s="39" t="s">
        <v>147</v>
      </c>
    </row>
    <row r="19" spans="2:5" ht="12.75">
      <c r="B19" s="44" t="s">
        <v>33</v>
      </c>
      <c r="C19" s="33">
        <f>SUM(C16:C18)</f>
        <v>0</v>
      </c>
      <c r="D19" s="33">
        <f>SUM(D16:D18)</f>
        <v>0</v>
      </c>
      <c r="E19" s="33">
        <f>SUM(E16:E18)</f>
        <v>0</v>
      </c>
    </row>
    <row r="20" spans="1:5" ht="12.75">
      <c r="A20" s="24"/>
      <c r="B20" s="24"/>
      <c r="C20" s="30"/>
      <c r="D20" s="30"/>
      <c r="E20" s="28"/>
    </row>
    <row r="21" spans="1:7" ht="15.75">
      <c r="A21" s="59" t="s">
        <v>145</v>
      </c>
      <c r="B21" s="59"/>
      <c r="C21" s="21">
        <f>C9+C15+C19</f>
        <v>15000</v>
      </c>
      <c r="D21" s="21">
        <f>D9+D15+D19</f>
        <v>14500</v>
      </c>
      <c r="E21" s="26">
        <f>E9+E15+E19</f>
        <v>500</v>
      </c>
      <c r="G21" s="41" t="s">
        <v>144</v>
      </c>
    </row>
    <row r="22" spans="3:5" ht="12.75">
      <c r="C22" s="5"/>
      <c r="E22" s="5"/>
    </row>
    <row r="23" spans="1:7" ht="15.75">
      <c r="A23" s="58" t="s">
        <v>37</v>
      </c>
      <c r="B23" s="58"/>
      <c r="C23" s="36" t="s">
        <v>25</v>
      </c>
      <c r="D23" s="36" t="s">
        <v>19</v>
      </c>
      <c r="E23" s="36" t="s">
        <v>216</v>
      </c>
      <c r="F23" s="4"/>
      <c r="G23" s="4"/>
    </row>
    <row r="24" spans="1:7" ht="12.75">
      <c r="A24" s="22" t="s">
        <v>36</v>
      </c>
      <c r="E24" s="27"/>
      <c r="G24" s="22"/>
    </row>
    <row r="25" spans="2:7" ht="12.75">
      <c r="B25" s="14" t="s">
        <v>38</v>
      </c>
      <c r="C25" s="31"/>
      <c r="D25" s="31"/>
      <c r="E25" s="56" t="str">
        <f>IF(D25="","-",C25-D25)</f>
        <v>-</v>
      </c>
      <c r="F25" s="6"/>
      <c r="G25" s="39" t="s">
        <v>96</v>
      </c>
    </row>
    <row r="26" spans="2:7" ht="12.75">
      <c r="B26" s="42" t="s">
        <v>46</v>
      </c>
      <c r="C26" s="31"/>
      <c r="D26" s="31"/>
      <c r="E26" s="56" t="str">
        <f aca="true" t="shared" si="0" ref="E26:E72">IF(D26="","-",C26-D26)</f>
        <v>-</v>
      </c>
      <c r="F26" s="6"/>
      <c r="G26" s="39" t="s">
        <v>60</v>
      </c>
    </row>
    <row r="27" spans="2:7" ht="12.75">
      <c r="B27" s="15" t="s">
        <v>39</v>
      </c>
      <c r="C27" s="31"/>
      <c r="D27" s="31"/>
      <c r="E27" s="56" t="str">
        <f t="shared" si="0"/>
        <v>-</v>
      </c>
      <c r="F27" s="6"/>
      <c r="G27" s="39" t="s">
        <v>95</v>
      </c>
    </row>
    <row r="28" spans="2:7" ht="12.75">
      <c r="B28" s="15" t="s">
        <v>40</v>
      </c>
      <c r="C28" s="31"/>
      <c r="D28" s="31"/>
      <c r="E28" s="56" t="str">
        <f t="shared" si="0"/>
        <v>-</v>
      </c>
      <c r="F28" s="6"/>
      <c r="G28" s="39" t="s">
        <v>153</v>
      </c>
    </row>
    <row r="29" spans="2:7" ht="12.75">
      <c r="B29" s="42" t="s">
        <v>89</v>
      </c>
      <c r="C29" s="31"/>
      <c r="D29" s="31"/>
      <c r="E29" s="56" t="str">
        <f t="shared" si="0"/>
        <v>-</v>
      </c>
      <c r="F29" s="6"/>
      <c r="G29" s="39" t="s">
        <v>84</v>
      </c>
    </row>
    <row r="30" spans="2:7" ht="12.75">
      <c r="B30" s="15" t="s">
        <v>42</v>
      </c>
      <c r="C30" s="31"/>
      <c r="D30" s="31"/>
      <c r="E30" s="56" t="str">
        <f t="shared" si="0"/>
        <v>-</v>
      </c>
      <c r="F30" s="6"/>
      <c r="G30" s="39" t="s">
        <v>94</v>
      </c>
    </row>
    <row r="31" spans="2:7" ht="12.75">
      <c r="B31" s="42" t="s">
        <v>85</v>
      </c>
      <c r="C31" s="31"/>
      <c r="D31" s="31"/>
      <c r="E31" s="56" t="str">
        <f t="shared" si="0"/>
        <v>-</v>
      </c>
      <c r="F31" s="6"/>
      <c r="G31" s="39" t="s">
        <v>62</v>
      </c>
    </row>
    <row r="32" spans="2:7" ht="12.75">
      <c r="B32" s="42" t="s">
        <v>43</v>
      </c>
      <c r="C32" s="31"/>
      <c r="D32" s="31"/>
      <c r="E32" s="56" t="str">
        <f t="shared" si="0"/>
        <v>-</v>
      </c>
      <c r="F32" s="6"/>
      <c r="G32" s="39" t="s">
        <v>61</v>
      </c>
    </row>
    <row r="33" spans="2:7" ht="12.75">
      <c r="B33" s="42" t="s">
        <v>178</v>
      </c>
      <c r="C33" s="31"/>
      <c r="D33" s="31"/>
      <c r="E33" s="56" t="str">
        <f t="shared" si="0"/>
        <v>-</v>
      </c>
      <c r="F33" s="6"/>
      <c r="G33" s="39" t="s">
        <v>210</v>
      </c>
    </row>
    <row r="34" spans="2:7" ht="12.75">
      <c r="B34" s="42" t="s">
        <v>179</v>
      </c>
      <c r="C34" s="31"/>
      <c r="D34" s="31"/>
      <c r="E34" s="56" t="str">
        <f t="shared" si="0"/>
        <v>-</v>
      </c>
      <c r="F34" s="6"/>
      <c r="G34" s="39" t="s">
        <v>195</v>
      </c>
    </row>
    <row r="35" spans="2:7" ht="12.75">
      <c r="B35" s="42" t="s">
        <v>44</v>
      </c>
      <c r="C35" s="31"/>
      <c r="D35" s="31"/>
      <c r="E35" s="56" t="str">
        <f t="shared" si="0"/>
        <v>-</v>
      </c>
      <c r="F35" s="6"/>
      <c r="G35" s="39" t="s">
        <v>103</v>
      </c>
    </row>
    <row r="36" spans="2:7" ht="12.75">
      <c r="B36" s="42" t="s">
        <v>180</v>
      </c>
      <c r="C36" s="31"/>
      <c r="D36" s="31"/>
      <c r="E36" s="56" t="str">
        <f t="shared" si="0"/>
        <v>-</v>
      </c>
      <c r="F36" s="6"/>
      <c r="G36" s="39" t="s">
        <v>196</v>
      </c>
    </row>
    <row r="37" spans="2:7" ht="12.75">
      <c r="B37" s="42" t="s">
        <v>98</v>
      </c>
      <c r="C37" s="31"/>
      <c r="D37" s="31"/>
      <c r="E37" s="56" t="str">
        <f t="shared" si="0"/>
        <v>-</v>
      </c>
      <c r="F37" s="6"/>
      <c r="G37" s="39" t="s">
        <v>100</v>
      </c>
    </row>
    <row r="38" spans="2:7" ht="12.75">
      <c r="B38" s="42" t="s">
        <v>202</v>
      </c>
      <c r="C38" s="31"/>
      <c r="D38" s="31"/>
      <c r="E38" s="56" t="str">
        <f t="shared" si="0"/>
        <v>-</v>
      </c>
      <c r="F38" s="6"/>
      <c r="G38" s="39" t="s">
        <v>213</v>
      </c>
    </row>
    <row r="39" spans="2:7" ht="12.75">
      <c r="B39" s="42" t="s">
        <v>207</v>
      </c>
      <c r="C39" s="31"/>
      <c r="D39" s="31"/>
      <c r="E39" s="56" t="str">
        <f t="shared" si="0"/>
        <v>-</v>
      </c>
      <c r="F39" s="6"/>
      <c r="G39" s="39" t="s">
        <v>208</v>
      </c>
    </row>
    <row r="40" spans="2:7" ht="12.75">
      <c r="B40" s="42" t="s">
        <v>181</v>
      </c>
      <c r="C40" s="31"/>
      <c r="D40" s="31"/>
      <c r="E40" s="56" t="str">
        <f t="shared" si="0"/>
        <v>-</v>
      </c>
      <c r="F40" s="6"/>
      <c r="G40" s="39" t="s">
        <v>197</v>
      </c>
    </row>
    <row r="41" spans="2:7" ht="12.75">
      <c r="B41" s="42" t="s">
        <v>182</v>
      </c>
      <c r="C41" s="31"/>
      <c r="D41" s="31"/>
      <c r="E41" s="56" t="str">
        <f t="shared" si="0"/>
        <v>-</v>
      </c>
      <c r="F41" s="6"/>
      <c r="G41" s="39" t="s">
        <v>199</v>
      </c>
    </row>
    <row r="42" spans="2:7" ht="12.75">
      <c r="B42" s="42" t="s">
        <v>183</v>
      </c>
      <c r="C42" s="31"/>
      <c r="D42" s="31"/>
      <c r="E42" s="56" t="str">
        <f t="shared" si="0"/>
        <v>-</v>
      </c>
      <c r="F42" s="6"/>
      <c r="G42" s="39" t="s">
        <v>200</v>
      </c>
    </row>
    <row r="43" spans="2:7" ht="12.75">
      <c r="B43" s="42" t="s">
        <v>112</v>
      </c>
      <c r="C43" s="31"/>
      <c r="D43" s="31"/>
      <c r="E43" s="56" t="str">
        <f t="shared" si="0"/>
        <v>-</v>
      </c>
      <c r="F43" s="6"/>
      <c r="G43" s="39" t="s">
        <v>113</v>
      </c>
    </row>
    <row r="44" spans="2:7" ht="12.75">
      <c r="B44" s="42" t="s">
        <v>184</v>
      </c>
      <c r="C44" s="31"/>
      <c r="D44" s="31"/>
      <c r="E44" s="56" t="str">
        <f t="shared" si="0"/>
        <v>-</v>
      </c>
      <c r="F44" s="6"/>
      <c r="G44" s="39" t="s">
        <v>211</v>
      </c>
    </row>
    <row r="45" spans="2:7" ht="12.75">
      <c r="B45" s="42" t="s">
        <v>48</v>
      </c>
      <c r="C45" s="31"/>
      <c r="D45" s="31"/>
      <c r="E45" s="56" t="str">
        <f t="shared" si="0"/>
        <v>-</v>
      </c>
      <c r="F45" s="6"/>
      <c r="G45" s="43" t="s">
        <v>102</v>
      </c>
    </row>
    <row r="46" spans="2:7" ht="12.75">
      <c r="B46" s="42" t="s">
        <v>214</v>
      </c>
      <c r="C46" s="31"/>
      <c r="D46" s="31"/>
      <c r="E46" s="56" t="str">
        <f t="shared" si="0"/>
        <v>-</v>
      </c>
      <c r="F46" s="6"/>
      <c r="G46" s="39" t="s">
        <v>215</v>
      </c>
    </row>
    <row r="47" spans="2:7" ht="12.75">
      <c r="B47" s="15" t="s">
        <v>41</v>
      </c>
      <c r="C47" s="31"/>
      <c r="D47" s="31"/>
      <c r="E47" s="56" t="str">
        <f t="shared" si="0"/>
        <v>-</v>
      </c>
      <c r="F47" s="6"/>
      <c r="G47" s="39" t="s">
        <v>107</v>
      </c>
    </row>
    <row r="48" spans="2:7" ht="12.75">
      <c r="B48" s="14" t="s">
        <v>49</v>
      </c>
      <c r="C48" s="31"/>
      <c r="D48" s="31"/>
      <c r="E48" s="56" t="str">
        <f t="shared" si="0"/>
        <v>-</v>
      </c>
      <c r="F48" s="7"/>
      <c r="G48" s="41" t="s">
        <v>59</v>
      </c>
    </row>
    <row r="49" spans="2:7" ht="12.75">
      <c r="B49" s="42" t="s">
        <v>185</v>
      </c>
      <c r="C49" s="31"/>
      <c r="D49" s="31"/>
      <c r="E49" s="56" t="str">
        <f t="shared" si="0"/>
        <v>-</v>
      </c>
      <c r="F49" s="6"/>
      <c r="G49" s="39" t="s">
        <v>201</v>
      </c>
    </row>
    <row r="50" spans="2:7" ht="12.75">
      <c r="B50" s="42" t="s">
        <v>47</v>
      </c>
      <c r="C50" s="31"/>
      <c r="D50" s="31"/>
      <c r="E50" s="56" t="str">
        <f t="shared" si="0"/>
        <v>-</v>
      </c>
      <c r="F50" s="6"/>
      <c r="G50" s="39" t="s">
        <v>154</v>
      </c>
    </row>
    <row r="51" spans="2:7" ht="12.75">
      <c r="B51" s="42" t="s">
        <v>194</v>
      </c>
      <c r="C51" s="31"/>
      <c r="D51" s="31"/>
      <c r="E51" s="56" t="str">
        <f t="shared" si="0"/>
        <v>-</v>
      </c>
      <c r="F51" s="6"/>
      <c r="G51" s="39" t="s">
        <v>212</v>
      </c>
    </row>
    <row r="52" spans="2:7" ht="12.75">
      <c r="B52" s="42" t="s">
        <v>192</v>
      </c>
      <c r="C52" s="31"/>
      <c r="D52" s="31"/>
      <c r="E52" s="56" t="str">
        <f t="shared" si="0"/>
        <v>-</v>
      </c>
      <c r="F52" s="6"/>
      <c r="G52" s="39" t="s">
        <v>99</v>
      </c>
    </row>
    <row r="53" spans="2:7" ht="12.75">
      <c r="B53" s="15" t="s">
        <v>50</v>
      </c>
      <c r="C53" s="31"/>
      <c r="D53" s="31"/>
      <c r="E53" s="56" t="str">
        <f t="shared" si="0"/>
        <v>-</v>
      </c>
      <c r="F53" s="6"/>
      <c r="G53" s="39" t="s">
        <v>58</v>
      </c>
    </row>
    <row r="54" spans="2:7" ht="12.75">
      <c r="B54" s="42" t="s">
        <v>45</v>
      </c>
      <c r="C54" s="31"/>
      <c r="D54" s="31"/>
      <c r="E54" s="56" t="str">
        <f t="shared" si="0"/>
        <v>-</v>
      </c>
      <c r="F54" s="6"/>
      <c r="G54" s="39" t="s">
        <v>101</v>
      </c>
    </row>
    <row r="55" spans="2:7" ht="12.75">
      <c r="B55" s="42" t="s">
        <v>186</v>
      </c>
      <c r="C55" s="31"/>
      <c r="D55" s="31"/>
      <c r="E55" s="56" t="str">
        <f t="shared" si="0"/>
        <v>-</v>
      </c>
      <c r="F55" s="6"/>
      <c r="G55" s="39" t="s">
        <v>203</v>
      </c>
    </row>
    <row r="56" spans="2:7" ht="12.75">
      <c r="B56" s="14" t="s">
        <v>51</v>
      </c>
      <c r="C56" s="31"/>
      <c r="D56" s="31"/>
      <c r="E56" s="56" t="str">
        <f t="shared" si="0"/>
        <v>-</v>
      </c>
      <c r="F56" s="7"/>
      <c r="G56" s="41" t="s">
        <v>63</v>
      </c>
    </row>
    <row r="57" spans="2:7" ht="12.75">
      <c r="B57" s="15" t="s">
        <v>52</v>
      </c>
      <c r="C57" s="31"/>
      <c r="D57" s="31"/>
      <c r="E57" s="56" t="str">
        <f t="shared" si="0"/>
        <v>-</v>
      </c>
      <c r="F57" s="6"/>
      <c r="G57" s="39" t="s">
        <v>128</v>
      </c>
    </row>
    <row r="58" spans="2:7" ht="12.75">
      <c r="B58" s="42" t="s">
        <v>155</v>
      </c>
      <c r="C58" s="31"/>
      <c r="D58" s="31"/>
      <c r="E58" s="56" t="str">
        <f t="shared" si="0"/>
        <v>-</v>
      </c>
      <c r="F58" s="6"/>
      <c r="G58" s="41" t="s">
        <v>156</v>
      </c>
    </row>
    <row r="59" spans="2:7" ht="12.75">
      <c r="B59" s="42" t="s">
        <v>187</v>
      </c>
      <c r="C59" s="31"/>
      <c r="D59" s="31"/>
      <c r="E59" s="56" t="str">
        <f t="shared" si="0"/>
        <v>-</v>
      </c>
      <c r="F59" s="6"/>
      <c r="G59" s="39" t="s">
        <v>204</v>
      </c>
    </row>
    <row r="60" spans="2:7" ht="12.75">
      <c r="B60" s="42" t="s">
        <v>188</v>
      </c>
      <c r="C60" s="31"/>
      <c r="D60" s="31"/>
      <c r="E60" s="56" t="str">
        <f t="shared" si="0"/>
        <v>-</v>
      </c>
      <c r="F60" s="6"/>
      <c r="G60" s="41" t="s">
        <v>193</v>
      </c>
    </row>
    <row r="61" spans="2:7" ht="12.75">
      <c r="B61" s="42" t="s">
        <v>81</v>
      </c>
      <c r="C61" s="31"/>
      <c r="D61" s="31"/>
      <c r="E61" s="56" t="str">
        <f t="shared" si="0"/>
        <v>-</v>
      </c>
      <c r="F61" s="6"/>
      <c r="G61" s="39" t="s">
        <v>123</v>
      </c>
    </row>
    <row r="62" spans="2:7" ht="12.75">
      <c r="B62" s="15" t="s">
        <v>53</v>
      </c>
      <c r="C62" s="31"/>
      <c r="D62" s="31"/>
      <c r="E62" s="56" t="str">
        <f t="shared" si="0"/>
        <v>-</v>
      </c>
      <c r="F62" s="6"/>
      <c r="G62" s="39" t="s">
        <v>90</v>
      </c>
    </row>
    <row r="63" spans="2:7" ht="12.75">
      <c r="B63" s="15" t="s">
        <v>54</v>
      </c>
      <c r="C63" s="31"/>
      <c r="D63" s="31"/>
      <c r="E63" s="56" t="str">
        <f t="shared" si="0"/>
        <v>-</v>
      </c>
      <c r="F63" s="6"/>
      <c r="G63" s="39" t="s">
        <v>91</v>
      </c>
    </row>
    <row r="64" spans="2:7" ht="12.75">
      <c r="B64" s="42" t="s">
        <v>189</v>
      </c>
      <c r="C64" s="31"/>
      <c r="D64" s="31"/>
      <c r="E64" s="56" t="str">
        <f t="shared" si="0"/>
        <v>-</v>
      </c>
      <c r="F64" s="6"/>
      <c r="G64" s="39" t="s">
        <v>205</v>
      </c>
    </row>
    <row r="65" spans="2:7" ht="12.75">
      <c r="B65" s="42" t="s">
        <v>20</v>
      </c>
      <c r="C65" s="31"/>
      <c r="D65" s="31"/>
      <c r="E65" s="56" t="str">
        <f t="shared" si="0"/>
        <v>-</v>
      </c>
      <c r="F65" s="6"/>
      <c r="G65" s="39" t="s">
        <v>127</v>
      </c>
    </row>
    <row r="66" spans="2:7" ht="12.75">
      <c r="B66" s="15" t="s">
        <v>55</v>
      </c>
      <c r="C66" s="31"/>
      <c r="D66" s="31"/>
      <c r="E66" s="56" t="str">
        <f t="shared" si="0"/>
        <v>-</v>
      </c>
      <c r="F66" s="6"/>
      <c r="G66" s="39" t="s">
        <v>92</v>
      </c>
    </row>
    <row r="67" spans="2:7" ht="12.75">
      <c r="B67" s="15" t="s">
        <v>14</v>
      </c>
      <c r="C67" s="31"/>
      <c r="D67" s="31"/>
      <c r="E67" s="56" t="str">
        <f t="shared" si="0"/>
        <v>-</v>
      </c>
      <c r="F67" s="6"/>
      <c r="G67" s="39" t="s">
        <v>93</v>
      </c>
    </row>
    <row r="68" spans="2:7" ht="12.75">
      <c r="B68" s="42" t="s">
        <v>190</v>
      </c>
      <c r="C68" s="31"/>
      <c r="D68" s="31"/>
      <c r="E68" s="56" t="str">
        <f t="shared" si="0"/>
        <v>-</v>
      </c>
      <c r="F68" s="6"/>
      <c r="G68" s="39" t="s">
        <v>206</v>
      </c>
    </row>
    <row r="69" spans="2:7" ht="12.75">
      <c r="B69" s="15" t="s">
        <v>56</v>
      </c>
      <c r="C69" s="31"/>
      <c r="D69" s="31"/>
      <c r="E69" s="56" t="str">
        <f t="shared" si="0"/>
        <v>-</v>
      </c>
      <c r="F69" s="6"/>
      <c r="G69" s="39" t="s">
        <v>157</v>
      </c>
    </row>
    <row r="70" spans="2:7" ht="12.75">
      <c r="B70" s="42" t="s">
        <v>191</v>
      </c>
      <c r="C70" s="31"/>
      <c r="D70" s="31"/>
      <c r="E70" s="56" t="str">
        <f t="shared" si="0"/>
        <v>-</v>
      </c>
      <c r="F70" s="6"/>
      <c r="G70" s="39" t="s">
        <v>209</v>
      </c>
    </row>
    <row r="71" spans="2:7" ht="12.75">
      <c r="B71" s="42" t="s">
        <v>104</v>
      </c>
      <c r="C71" s="31"/>
      <c r="D71" s="31"/>
      <c r="E71" s="56" t="str">
        <f t="shared" si="0"/>
        <v>-</v>
      </c>
      <c r="F71" s="6"/>
      <c r="G71" s="39" t="s">
        <v>106</v>
      </c>
    </row>
    <row r="72" spans="2:7" ht="12.75">
      <c r="B72" s="47" t="s">
        <v>105</v>
      </c>
      <c r="C72" s="48"/>
      <c r="D72" s="48"/>
      <c r="E72" s="57" t="str">
        <f t="shared" si="0"/>
        <v>-</v>
      </c>
      <c r="F72" s="6"/>
      <c r="G72" s="22" t="s">
        <v>146</v>
      </c>
    </row>
    <row r="73" spans="1:5" ht="12.75">
      <c r="A73" s="50" t="s">
        <v>13</v>
      </c>
      <c r="B73" s="44" t="s">
        <v>64</v>
      </c>
      <c r="C73" s="33">
        <f>SUM(C24:C72)</f>
        <v>0</v>
      </c>
      <c r="D73" s="33">
        <f>SUM(D24:D72)</f>
        <v>0</v>
      </c>
      <c r="E73" s="33">
        <f>SUM(E24:E72)</f>
        <v>0</v>
      </c>
    </row>
    <row r="74" spans="2:5" ht="12.75">
      <c r="B74" s="23"/>
      <c r="C74" s="32"/>
      <c r="D74" s="32"/>
      <c r="E74" s="32"/>
    </row>
    <row r="75" spans="1:5" ht="12.75">
      <c r="A75" s="22" t="s">
        <v>129</v>
      </c>
      <c r="E75" s="27"/>
    </row>
    <row r="76" spans="2:7" ht="12.75">
      <c r="B76" s="15" t="s">
        <v>65</v>
      </c>
      <c r="C76" s="31"/>
      <c r="D76" s="31"/>
      <c r="E76" s="56" t="str">
        <f aca="true" t="shared" si="1" ref="E76:E102">IF(D76="","-",C76-D76)</f>
        <v>-</v>
      </c>
      <c r="F76" s="6"/>
      <c r="G76" s="39" t="s">
        <v>108</v>
      </c>
    </row>
    <row r="77" spans="2:7" ht="12.75">
      <c r="B77" s="42" t="s">
        <v>66</v>
      </c>
      <c r="C77" s="31"/>
      <c r="D77" s="31"/>
      <c r="E77" s="56" t="str">
        <f t="shared" si="1"/>
        <v>-</v>
      </c>
      <c r="F77" s="6"/>
      <c r="G77" s="39" t="s">
        <v>117</v>
      </c>
    </row>
    <row r="78" spans="2:7" ht="12.75">
      <c r="B78" s="42" t="s">
        <v>67</v>
      </c>
      <c r="C78" s="31"/>
      <c r="D78" s="31"/>
      <c r="E78" s="56" t="str">
        <f t="shared" si="1"/>
        <v>-</v>
      </c>
      <c r="F78" s="6"/>
      <c r="G78" s="39" t="s">
        <v>109</v>
      </c>
    </row>
    <row r="79" spans="2:7" ht="12.75">
      <c r="B79" s="42" t="s">
        <v>176</v>
      </c>
      <c r="C79" s="31"/>
      <c r="D79" s="31"/>
      <c r="E79" s="56" t="str">
        <f t="shared" si="1"/>
        <v>-</v>
      </c>
      <c r="F79" s="6"/>
      <c r="G79" s="39" t="s">
        <v>198</v>
      </c>
    </row>
    <row r="80" spans="2:7" ht="12.75">
      <c r="B80" s="42" t="s">
        <v>68</v>
      </c>
      <c r="C80" s="31"/>
      <c r="D80" s="31"/>
      <c r="E80" s="56" t="str">
        <f t="shared" si="1"/>
        <v>-</v>
      </c>
      <c r="F80" s="6"/>
      <c r="G80" s="43" t="s">
        <v>110</v>
      </c>
    </row>
    <row r="81" spans="2:7" ht="12.75">
      <c r="B81" s="42" t="s">
        <v>69</v>
      </c>
      <c r="C81" s="31"/>
      <c r="D81" s="31"/>
      <c r="E81" s="56" t="str">
        <f t="shared" si="1"/>
        <v>-</v>
      </c>
      <c r="F81" s="6"/>
      <c r="G81" s="39" t="s">
        <v>111</v>
      </c>
    </row>
    <row r="82" spans="2:7" ht="12.75">
      <c r="B82" s="42" t="s">
        <v>70</v>
      </c>
      <c r="C82" s="31"/>
      <c r="D82" s="31"/>
      <c r="E82" s="56" t="str">
        <f t="shared" si="1"/>
        <v>-</v>
      </c>
      <c r="F82" s="6"/>
      <c r="G82" s="39" t="s">
        <v>114</v>
      </c>
    </row>
    <row r="83" spans="2:7" ht="12.75">
      <c r="B83" s="42" t="s">
        <v>71</v>
      </c>
      <c r="C83" s="31"/>
      <c r="D83" s="31"/>
      <c r="E83" s="56" t="str">
        <f t="shared" si="1"/>
        <v>-</v>
      </c>
      <c r="F83" s="6"/>
      <c r="G83" s="39" t="s">
        <v>115</v>
      </c>
    </row>
    <row r="84" spans="2:7" ht="12.75">
      <c r="B84" s="42" t="s">
        <v>72</v>
      </c>
      <c r="C84" s="31"/>
      <c r="D84" s="31"/>
      <c r="E84" s="56" t="str">
        <f t="shared" si="1"/>
        <v>-</v>
      </c>
      <c r="F84" s="6"/>
      <c r="G84" s="39" t="s">
        <v>116</v>
      </c>
    </row>
    <row r="85" spans="2:7" ht="12.75">
      <c r="B85" s="42" t="s">
        <v>73</v>
      </c>
      <c r="C85" s="31"/>
      <c r="D85" s="31"/>
      <c r="E85" s="56" t="str">
        <f t="shared" si="1"/>
        <v>-</v>
      </c>
      <c r="F85" s="6"/>
      <c r="G85" s="39" t="s">
        <v>121</v>
      </c>
    </row>
    <row r="86" spans="2:7" ht="12.75">
      <c r="B86" s="42" t="s">
        <v>119</v>
      </c>
      <c r="C86" s="31"/>
      <c r="D86" s="31"/>
      <c r="E86" s="56" t="str">
        <f t="shared" si="1"/>
        <v>-</v>
      </c>
      <c r="F86" s="6"/>
      <c r="G86" s="43" t="s">
        <v>118</v>
      </c>
    </row>
    <row r="87" spans="2:7" ht="12.75">
      <c r="B87" s="42" t="s">
        <v>74</v>
      </c>
      <c r="C87" s="31"/>
      <c r="D87" s="31"/>
      <c r="E87" s="56" t="str">
        <f t="shared" si="1"/>
        <v>-</v>
      </c>
      <c r="F87" s="6"/>
      <c r="G87" s="39" t="s">
        <v>152</v>
      </c>
    </row>
    <row r="88" spans="2:7" ht="12.75">
      <c r="B88" s="42" t="s">
        <v>75</v>
      </c>
      <c r="C88" s="31"/>
      <c r="D88" s="31"/>
      <c r="E88" s="56" t="str">
        <f t="shared" si="1"/>
        <v>-</v>
      </c>
      <c r="F88" s="6"/>
      <c r="G88" s="39" t="s">
        <v>120</v>
      </c>
    </row>
    <row r="89" spans="2:7" ht="12.75">
      <c r="B89" s="42" t="s">
        <v>76</v>
      </c>
      <c r="C89" s="31"/>
      <c r="D89" s="31"/>
      <c r="E89" s="56" t="str">
        <f t="shared" si="1"/>
        <v>-</v>
      </c>
      <c r="F89" s="6"/>
      <c r="G89" s="39" t="s">
        <v>136</v>
      </c>
    </row>
    <row r="90" spans="2:7" ht="12.75">
      <c r="B90" s="42" t="s">
        <v>138</v>
      </c>
      <c r="C90" s="31"/>
      <c r="D90" s="31"/>
      <c r="E90" s="56" t="str">
        <f t="shared" si="1"/>
        <v>-</v>
      </c>
      <c r="F90" s="6"/>
      <c r="G90" s="39" t="s">
        <v>140</v>
      </c>
    </row>
    <row r="91" spans="2:7" ht="12.75">
      <c r="B91" s="42" t="s">
        <v>77</v>
      </c>
      <c r="C91" s="31"/>
      <c r="D91" s="31"/>
      <c r="E91" s="56" t="str">
        <f t="shared" si="1"/>
        <v>-</v>
      </c>
      <c r="F91" s="6"/>
      <c r="G91" s="39" t="s">
        <v>139</v>
      </c>
    </row>
    <row r="92" spans="2:7" ht="12.75">
      <c r="B92" s="42" t="s">
        <v>78</v>
      </c>
      <c r="C92" s="31"/>
      <c r="D92" s="31"/>
      <c r="E92" s="56" t="str">
        <f t="shared" si="1"/>
        <v>-</v>
      </c>
      <c r="F92" s="6"/>
      <c r="G92" s="39" t="s">
        <v>122</v>
      </c>
    </row>
    <row r="93" spans="2:7" ht="12.75">
      <c r="B93" s="42" t="s">
        <v>79</v>
      </c>
      <c r="C93" s="31"/>
      <c r="D93" s="31"/>
      <c r="E93" s="56" t="str">
        <f t="shared" si="1"/>
        <v>-</v>
      </c>
      <c r="F93" s="6"/>
      <c r="G93" s="39" t="s">
        <v>137</v>
      </c>
    </row>
    <row r="94" spans="2:7" ht="12.75">
      <c r="B94" s="42" t="s">
        <v>80</v>
      </c>
      <c r="C94" s="31"/>
      <c r="D94" s="31"/>
      <c r="E94" s="56" t="str">
        <f t="shared" si="1"/>
        <v>-</v>
      </c>
      <c r="F94" s="6"/>
      <c r="G94" s="39" t="s">
        <v>134</v>
      </c>
    </row>
    <row r="95" spans="2:7" ht="12.75">
      <c r="B95" s="42" t="s">
        <v>86</v>
      </c>
      <c r="C95" s="31"/>
      <c r="D95" s="31"/>
      <c r="E95" s="56" t="str">
        <f t="shared" si="1"/>
        <v>-</v>
      </c>
      <c r="F95" s="6"/>
      <c r="G95" s="39" t="s">
        <v>133</v>
      </c>
    </row>
    <row r="96" spans="2:7" ht="12.75">
      <c r="B96" s="42" t="s">
        <v>132</v>
      </c>
      <c r="C96" s="31"/>
      <c r="D96" s="31"/>
      <c r="E96" s="56" t="str">
        <f t="shared" si="1"/>
        <v>-</v>
      </c>
      <c r="F96" s="6"/>
      <c r="G96" s="39" t="s">
        <v>135</v>
      </c>
    </row>
    <row r="97" spans="2:7" ht="12.75">
      <c r="B97" s="42" t="s">
        <v>20</v>
      </c>
      <c r="C97" s="31">
        <v>63</v>
      </c>
      <c r="D97" s="31">
        <v>65</v>
      </c>
      <c r="E97" s="56">
        <f t="shared" si="1"/>
        <v>-2</v>
      </c>
      <c r="F97" s="6"/>
      <c r="G97" s="39" t="s">
        <v>125</v>
      </c>
    </row>
    <row r="98" spans="2:7" ht="12.75">
      <c r="B98" s="42" t="s">
        <v>14</v>
      </c>
      <c r="C98" s="31"/>
      <c r="D98" s="31"/>
      <c r="E98" s="56" t="str">
        <f t="shared" si="1"/>
        <v>-</v>
      </c>
      <c r="F98" s="6"/>
      <c r="G98" s="39" t="s">
        <v>131</v>
      </c>
    </row>
    <row r="99" spans="2:7" ht="12.75">
      <c r="B99" s="42" t="s">
        <v>82</v>
      </c>
      <c r="C99" s="31"/>
      <c r="D99" s="31"/>
      <c r="E99" s="56" t="str">
        <f t="shared" si="1"/>
        <v>-</v>
      </c>
      <c r="F99" s="6"/>
      <c r="G99" s="39" t="s">
        <v>124</v>
      </c>
    </row>
    <row r="100" spans="2:7" ht="12.75">
      <c r="B100" s="15" t="s">
        <v>83</v>
      </c>
      <c r="C100" s="31">
        <v>24</v>
      </c>
      <c r="D100" s="31">
        <v>24</v>
      </c>
      <c r="E100" s="56">
        <f t="shared" si="1"/>
        <v>0</v>
      </c>
      <c r="F100" s="6"/>
      <c r="G100" s="39" t="s">
        <v>126</v>
      </c>
    </row>
    <row r="101" spans="2:7" ht="12.75">
      <c r="B101" s="42" t="s">
        <v>104</v>
      </c>
      <c r="C101" s="31"/>
      <c r="D101" s="31"/>
      <c r="E101" s="56" t="str">
        <f t="shared" si="1"/>
        <v>-</v>
      </c>
      <c r="F101" s="6"/>
      <c r="G101" s="39" t="s">
        <v>106</v>
      </c>
    </row>
    <row r="102" spans="1:7" ht="12.75">
      <c r="A102" s="30"/>
      <c r="B102" s="47" t="s">
        <v>105</v>
      </c>
      <c r="C102" s="48"/>
      <c r="D102" s="48"/>
      <c r="E102" s="57" t="str">
        <f t="shared" si="1"/>
        <v>-</v>
      </c>
      <c r="F102" s="6"/>
      <c r="G102" s="22" t="s">
        <v>146</v>
      </c>
    </row>
    <row r="103" spans="1:5" ht="12.75">
      <c r="A103" s="30"/>
      <c r="B103" s="44" t="s">
        <v>130</v>
      </c>
      <c r="C103" s="33">
        <f>SUM(C75:C102)</f>
        <v>87</v>
      </c>
      <c r="D103" s="33">
        <f>SUM(D75:D102)</f>
        <v>89</v>
      </c>
      <c r="E103" s="33">
        <f>SUM(E75:E102)</f>
        <v>-2</v>
      </c>
    </row>
    <row r="104" spans="2:7" ht="12.75">
      <c r="B104" s="49" t="s">
        <v>158</v>
      </c>
      <c r="C104" s="31">
        <v>6</v>
      </c>
      <c r="D104" s="32"/>
      <c r="E104" s="32"/>
      <c r="G104" s="41" t="s">
        <v>150</v>
      </c>
    </row>
    <row r="105" spans="1:5" ht="12.75">
      <c r="A105" s="30"/>
      <c r="B105" s="44" t="s">
        <v>159</v>
      </c>
      <c r="C105" s="33">
        <f>C103*$C$104</f>
        <v>522</v>
      </c>
      <c r="D105" s="33">
        <f>D103*$C$104</f>
        <v>534</v>
      </c>
      <c r="E105" s="33">
        <f>E103*$C$104</f>
        <v>-12</v>
      </c>
    </row>
    <row r="106" spans="1:5" ht="12.75">
      <c r="A106" s="30"/>
      <c r="B106" s="30"/>
      <c r="C106" s="30"/>
      <c r="D106" s="30"/>
      <c r="E106" s="30"/>
    </row>
    <row r="107" spans="1:5" ht="15.75">
      <c r="A107" s="60" t="s">
        <v>87</v>
      </c>
      <c r="B107" s="60"/>
      <c r="C107" s="21">
        <f>C73+C105</f>
        <v>522</v>
      </c>
      <c r="D107" s="21">
        <f>D73+D105</f>
        <v>534</v>
      </c>
      <c r="E107" s="34">
        <f>E73+E105</f>
        <v>-12</v>
      </c>
    </row>
    <row r="108" spans="1:5" ht="12.75">
      <c r="A108" s="24"/>
      <c r="B108" s="24"/>
      <c r="C108" s="24"/>
      <c r="D108" s="24"/>
      <c r="E108" s="28"/>
    </row>
    <row r="109" spans="1:5" ht="15.75">
      <c r="A109" s="60" t="s">
        <v>88</v>
      </c>
      <c r="B109" s="60"/>
      <c r="C109" s="18">
        <f>C21-C107</f>
        <v>14478</v>
      </c>
      <c r="D109" s="18">
        <f>D21-D107</f>
        <v>13966</v>
      </c>
      <c r="E109" s="26">
        <f>E21-E107</f>
        <v>512</v>
      </c>
    </row>
    <row r="110" spans="1:5" ht="12.75">
      <c r="A110" s="30"/>
      <c r="B110" s="30"/>
      <c r="C110" s="30"/>
      <c r="D110" s="30"/>
      <c r="E110" s="30"/>
    </row>
    <row r="111" ht="12.75">
      <c r="E111" s="30"/>
    </row>
    <row r="112" ht="12.75">
      <c r="E112" s="30"/>
    </row>
  </sheetData>
  <sheetProtection formatCells="0" formatColumns="0" formatRows="0" insertColumns="0" insertRows="0" insertHyperlinks="0" deleteColumns="0" deleteRows="0" sort="0"/>
  <mergeCells count="5">
    <mergeCell ref="A109:B109"/>
    <mergeCell ref="A4:B4"/>
    <mergeCell ref="A21:B21"/>
    <mergeCell ref="A23:B23"/>
    <mergeCell ref="A107:B107"/>
  </mergeCells>
  <conditionalFormatting sqref="E6:E109">
    <cfRule type="expression" priority="4" dxfId="0" stopIfTrue="1">
      <formula>E6&lt;0</formula>
    </cfRule>
  </conditionalFormatting>
  <hyperlinks>
    <hyperlink ref="G2" r:id="rId1" display="More Business Templates"/>
  </hyperlinks>
  <printOptions/>
  <pageMargins left="0.75" right="0.75" top="0.25" bottom="0.25" header="0.5" footer="0.25"/>
  <pageSetup fitToHeight="0" fitToWidth="1" horizontalDpi="600" verticalDpi="600" orientation="portrait" scale="96" r:id="rId3"/>
  <rowBreaks count="1" manualBreakCount="1">
    <brk id="74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s="11" t="s">
        <v>57</v>
      </c>
    </row>
    <row r="3" ht="12.75">
      <c r="A3" s="3" t="s">
        <v>175</v>
      </c>
    </row>
    <row r="4" ht="12.75">
      <c r="A4" s="1" t="s">
        <v>15</v>
      </c>
    </row>
    <row r="5" ht="12.75">
      <c r="A5" s="10"/>
    </row>
    <row r="6" ht="15">
      <c r="A6" s="52" t="s">
        <v>1</v>
      </c>
    </row>
    <row r="7" ht="15">
      <c r="A7" s="53" t="s">
        <v>162</v>
      </c>
    </row>
    <row r="8" ht="12.75">
      <c r="A8" s="53" t="s">
        <v>163</v>
      </c>
    </row>
    <row r="9" ht="12.75">
      <c r="A9" s="53" t="s">
        <v>164</v>
      </c>
    </row>
    <row r="10" ht="15">
      <c r="A10" s="53" t="s">
        <v>165</v>
      </c>
    </row>
    <row r="11" ht="15">
      <c r="A11" s="54" t="s">
        <v>166</v>
      </c>
    </row>
    <row r="12" ht="12.75">
      <c r="A12" s="53"/>
    </row>
    <row r="13" ht="15">
      <c r="A13" s="52" t="s">
        <v>167</v>
      </c>
    </row>
    <row r="14" ht="12.75">
      <c r="A14" s="55" t="s">
        <v>168</v>
      </c>
    </row>
    <row r="15" ht="12.75">
      <c r="A15" s="55" t="s">
        <v>169</v>
      </c>
    </row>
    <row r="16" ht="12.75">
      <c r="A16" s="55" t="s">
        <v>170</v>
      </c>
    </row>
    <row r="17" ht="12.75">
      <c r="A17" s="55" t="s">
        <v>171</v>
      </c>
    </row>
    <row r="18" ht="12.75">
      <c r="A18" s="55" t="s">
        <v>172</v>
      </c>
    </row>
    <row r="19" ht="12.75">
      <c r="A19" s="55" t="s">
        <v>173</v>
      </c>
    </row>
    <row r="20" ht="12.75">
      <c r="A20" s="55" t="s">
        <v>174</v>
      </c>
    </row>
    <row r="22" ht="15">
      <c r="A22" s="52" t="s">
        <v>2</v>
      </c>
    </row>
    <row r="23" ht="12.75">
      <c r="A23" s="55" t="s">
        <v>4</v>
      </c>
    </row>
    <row r="24" ht="12.75">
      <c r="A24" s="55" t="s">
        <v>5</v>
      </c>
    </row>
    <row r="25" ht="12.75">
      <c r="A25" s="55" t="s">
        <v>6</v>
      </c>
    </row>
    <row r="26" ht="12.75">
      <c r="A26" s="55" t="s">
        <v>7</v>
      </c>
    </row>
    <row r="27" ht="12.75">
      <c r="A27" s="55" t="s">
        <v>8</v>
      </c>
    </row>
    <row r="28" ht="12.75">
      <c r="A28" s="55" t="s">
        <v>9</v>
      </c>
    </row>
    <row r="29" ht="12.75">
      <c r="A29" s="55" t="s">
        <v>10</v>
      </c>
    </row>
    <row r="30" ht="12.75">
      <c r="A30" s="55"/>
    </row>
    <row r="31" ht="12.75">
      <c r="A31" t="s">
        <v>11</v>
      </c>
    </row>
    <row r="32" ht="12.75">
      <c r="A32" t="s">
        <v>3</v>
      </c>
    </row>
  </sheetData>
  <sheetProtection/>
  <hyperlinks>
    <hyperlink ref="A3" r:id="rId1" display="http://www.vertex42.com/ExcelTemplates/business-startup-costs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6" t="s">
        <v>16</v>
      </c>
    </row>
    <row r="2" ht="12.75">
      <c r="A2" s="9" t="s">
        <v>17</v>
      </c>
    </row>
    <row r="3" ht="12.75">
      <c r="A3" s="10" t="s">
        <v>18</v>
      </c>
    </row>
  </sheetData>
  <sheetProtection/>
  <hyperlinks>
    <hyperlink ref="A2" r:id="rId1" display="http://www.vertex42.com/ExcelTemplates/business-budget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Startup Costs</dc:title>
  <dc:subject/>
  <dc:creator>www.vertex42.com</dc:creator>
  <cp:keywords/>
  <dc:description>(c) 2011 Vertex42 LLC. All Rights Reserved.</dc:description>
  <cp:lastModifiedBy>Vertex42</cp:lastModifiedBy>
  <cp:lastPrinted>2011-02-01T15:59:00Z</cp:lastPrinted>
  <dcterms:created xsi:type="dcterms:W3CDTF">2004-08-16T18:44:14Z</dcterms:created>
  <dcterms:modified xsi:type="dcterms:W3CDTF">2011-02-01T15:59:47Z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 Vertex42 LLC</vt:lpwstr>
  </property>
  <property fmtid="{D5CDD505-2E9C-101B-9397-08002B2CF9AE}" pid="3" name="Version">
    <vt:lpwstr>1.0.0</vt:lpwstr>
  </property>
</Properties>
</file>